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Compartido Administrativo\Carpetas PC Archivos\DOCUMENTACIÓN ADMVA 2020\METAS\"/>
    </mc:Choice>
  </mc:AlternateContent>
  <bookViews>
    <workbookView showHorizontalScroll="0" showVerticalScroll="0" showSheetTabs="0" xWindow="0" yWindow="0" windowWidth="20490" windowHeight="7455" tabRatio="751"/>
  </bookViews>
  <sheets>
    <sheet name="IACIP" sheetId="1" r:id="rId1"/>
    <sheet name="SGA" sheetId="2" r:id="rId2"/>
    <sheet name="DAIP" sheetId="3" r:id="rId3"/>
    <sheet name="DAJ" sheetId="4" r:id="rId4"/>
    <sheet name="DCSyV" sheetId="5" r:id="rId5"/>
    <sheet name="DI" sheetId="6" r:id="rId6"/>
    <sheet name="DAF" sheetId="7" r:id="rId7"/>
    <sheet name="DA" sheetId="8" r:id="rId8"/>
    <sheet name="OIC" sheetId="9" r:id="rId9"/>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1" l="1"/>
  <c r="Q235" i="1" l="1"/>
  <c r="Q233" i="1"/>
  <c r="Q231" i="1"/>
  <c r="Q229" i="1"/>
  <c r="Q227" i="1"/>
  <c r="Q225" i="1"/>
  <c r="Q223" i="1"/>
  <c r="Q217" i="1"/>
  <c r="Q215" i="1"/>
  <c r="Q213" i="1"/>
  <c r="Q211" i="1"/>
  <c r="Q209" i="1"/>
  <c r="Q207" i="1"/>
  <c r="Q201" i="1"/>
  <c r="Q199" i="1"/>
  <c r="Q190" i="1"/>
  <c r="Q188" i="1"/>
  <c r="Q186" i="1"/>
  <c r="Q184" i="1"/>
  <c r="Q182" i="1"/>
  <c r="Q180" i="1"/>
  <c r="Q178" i="1"/>
  <c r="Q176" i="1"/>
  <c r="Q168" i="1"/>
  <c r="Q166" i="1"/>
  <c r="Q164" i="1"/>
  <c r="Q162" i="1"/>
  <c r="Q148" i="1"/>
  <c r="Q146" i="1"/>
  <c r="Q140" i="1"/>
  <c r="Q138" i="1"/>
  <c r="Q132" i="1"/>
  <c r="Q130" i="1"/>
  <c r="Q128" i="1"/>
  <c r="Q126" i="1"/>
  <c r="Q117" i="1"/>
  <c r="Q111" i="1"/>
  <c r="Q109" i="1"/>
  <c r="Q103" i="1"/>
  <c r="Q101" i="1"/>
  <c r="Q99" i="1"/>
  <c r="Q93" i="1"/>
  <c r="Q91" i="1"/>
  <c r="Q89" i="1"/>
  <c r="Q87" i="1"/>
  <c r="Q78" i="1"/>
  <c r="Q76" i="1"/>
  <c r="Q74" i="1"/>
  <c r="Q72" i="1"/>
  <c r="Q70" i="1"/>
  <c r="Q61" i="1"/>
  <c r="Q59" i="1"/>
  <c r="Q57" i="1"/>
  <c r="Q50" i="1"/>
  <c r="Q48" i="1"/>
  <c r="Q39" i="1"/>
  <c r="Q37" i="1"/>
  <c r="Q35" i="1"/>
  <c r="Q31" i="1"/>
  <c r="Q29" i="1"/>
  <c r="Q20" i="1"/>
  <c r="Q18" i="1"/>
  <c r="Q16" i="1"/>
  <c r="Q14" i="1"/>
  <c r="Q12" i="1"/>
  <c r="P139" i="1" l="1"/>
  <c r="E50" i="1" l="1"/>
  <c r="P49" i="9"/>
  <c r="P48" i="9"/>
  <c r="P47" i="9"/>
  <c r="Q46" i="9" s="1"/>
  <c r="P46" i="9"/>
  <c r="P45" i="9"/>
  <c r="P44" i="9"/>
  <c r="P43" i="9"/>
  <c r="Q42" i="9" s="1"/>
  <c r="P42" i="9"/>
  <c r="P41" i="9"/>
  <c r="P40" i="9"/>
  <c r="P39" i="9"/>
  <c r="Q38" i="9" s="1"/>
  <c r="P38" i="9"/>
  <c r="P37" i="9"/>
  <c r="P36" i="9"/>
  <c r="P31" i="9"/>
  <c r="P30" i="9"/>
  <c r="P29" i="9"/>
  <c r="P28" i="9"/>
  <c r="P27" i="9"/>
  <c r="Q26" i="9" s="1"/>
  <c r="P26" i="9"/>
  <c r="P25" i="9"/>
  <c r="P24" i="9"/>
  <c r="P23" i="9"/>
  <c r="Q22" i="9" s="1"/>
  <c r="P22" i="9"/>
  <c r="P21" i="9"/>
  <c r="P20" i="9"/>
  <c r="P15" i="9"/>
  <c r="Q14" i="9" s="1"/>
  <c r="P14" i="9"/>
  <c r="P13" i="9"/>
  <c r="P12" i="9"/>
  <c r="P28" i="8"/>
  <c r="Q27" i="8" s="1"/>
  <c r="P27" i="8"/>
  <c r="P26" i="8"/>
  <c r="P25" i="8"/>
  <c r="Q25" i="8" s="1"/>
  <c r="P24" i="8"/>
  <c r="P23" i="8"/>
  <c r="P22" i="8"/>
  <c r="P21" i="8"/>
  <c r="Q21" i="8" s="1"/>
  <c r="P20" i="8"/>
  <c r="Q19" i="8" s="1"/>
  <c r="P19" i="8"/>
  <c r="P18" i="8"/>
  <c r="Q17" i="8" s="1"/>
  <c r="P17" i="8"/>
  <c r="P16" i="8"/>
  <c r="P15" i="8"/>
  <c r="P14" i="8"/>
  <c r="P13" i="8"/>
  <c r="P20" i="7"/>
  <c r="P19" i="7"/>
  <c r="P18" i="7"/>
  <c r="Q17" i="7" s="1"/>
  <c r="P17" i="7"/>
  <c r="P16" i="7"/>
  <c r="P15" i="7"/>
  <c r="P14" i="7"/>
  <c r="Q13" i="7" s="1"/>
  <c r="P13" i="7"/>
  <c r="P13" i="6"/>
  <c r="P14" i="6"/>
  <c r="Q13" i="6"/>
  <c r="P15" i="6"/>
  <c r="P16" i="6"/>
  <c r="P17" i="6"/>
  <c r="P18" i="6"/>
  <c r="Q17" i="6" s="1"/>
  <c r="P19" i="6"/>
  <c r="P20" i="6"/>
  <c r="P25" i="6"/>
  <c r="P26" i="6"/>
  <c r="Q25" i="6" s="1"/>
  <c r="P27" i="6"/>
  <c r="P28" i="6"/>
  <c r="Q27" i="6" s="1"/>
  <c r="P33" i="6"/>
  <c r="P34" i="6"/>
  <c r="P35" i="6"/>
  <c r="P36" i="6"/>
  <c r="Q35" i="6" s="1"/>
  <c r="P37" i="6"/>
  <c r="P38" i="6"/>
  <c r="Q37" i="6" s="1"/>
  <c r="P39" i="6"/>
  <c r="P40" i="6"/>
  <c r="P41" i="6"/>
  <c r="P42" i="6"/>
  <c r="Q41" i="6"/>
  <c r="P43" i="5"/>
  <c r="P42" i="5"/>
  <c r="P37" i="5"/>
  <c r="P36" i="5"/>
  <c r="Q36" i="5" s="1"/>
  <c r="P35" i="5"/>
  <c r="P34" i="5"/>
  <c r="P29" i="5"/>
  <c r="P28" i="5"/>
  <c r="Q28" i="5" s="1"/>
  <c r="P27" i="5"/>
  <c r="P26" i="5"/>
  <c r="Q26" i="5" s="1"/>
  <c r="P25" i="5"/>
  <c r="P24" i="5"/>
  <c r="P19" i="5"/>
  <c r="P18" i="5"/>
  <c r="P17" i="5"/>
  <c r="P16" i="5"/>
  <c r="P15" i="5"/>
  <c r="Q14" i="5" s="1"/>
  <c r="P14" i="5"/>
  <c r="P13" i="5"/>
  <c r="P12" i="5"/>
  <c r="P21" i="4"/>
  <c r="P20" i="4"/>
  <c r="P19" i="4"/>
  <c r="P18" i="4"/>
  <c r="P17" i="4"/>
  <c r="Q16" i="4" s="1"/>
  <c r="P16" i="4"/>
  <c r="P15" i="4"/>
  <c r="P14" i="4"/>
  <c r="P13" i="4"/>
  <c r="Q12" i="4" s="1"/>
  <c r="P12" i="4"/>
  <c r="P44" i="3"/>
  <c r="P43" i="3"/>
  <c r="P42" i="3"/>
  <c r="Q41" i="3" s="1"/>
  <c r="P41" i="3"/>
  <c r="P40" i="3"/>
  <c r="P39" i="3"/>
  <c r="P33" i="3"/>
  <c r="Q32" i="3" s="1"/>
  <c r="P32" i="3"/>
  <c r="P31" i="3"/>
  <c r="P30" i="3"/>
  <c r="P22" i="3"/>
  <c r="P21" i="3"/>
  <c r="P20" i="3"/>
  <c r="P19" i="3"/>
  <c r="P18" i="3"/>
  <c r="Q17" i="3" s="1"/>
  <c r="P17" i="3"/>
  <c r="P16" i="3"/>
  <c r="P15" i="3"/>
  <c r="Q15" i="3"/>
  <c r="P14" i="3"/>
  <c r="P13" i="3"/>
  <c r="P12" i="3"/>
  <c r="P11" i="3"/>
  <c r="Q11" i="3" s="1"/>
  <c r="P21" i="2"/>
  <c r="P20" i="2"/>
  <c r="P19" i="2"/>
  <c r="Q18" i="2" s="1"/>
  <c r="P18" i="2"/>
  <c r="P17" i="2"/>
  <c r="P16" i="2"/>
  <c r="Q16" i="2" s="1"/>
  <c r="P15" i="2"/>
  <c r="P14" i="2"/>
  <c r="P13" i="2"/>
  <c r="Q12" i="2" s="1"/>
  <c r="P12" i="2"/>
  <c r="P11" i="2"/>
  <c r="P10" i="2"/>
  <c r="Q10" i="2"/>
  <c r="Q18" i="4"/>
  <c r="Q43" i="3"/>
  <c r="Q14" i="2"/>
  <c r="Q20" i="2"/>
  <c r="Q18" i="5"/>
  <c r="Q13" i="3"/>
  <c r="Q19" i="3"/>
  <c r="Q30" i="3"/>
  <c r="Q39" i="3"/>
  <c r="Q12" i="5"/>
  <c r="Q24" i="5"/>
  <c r="Q42" i="5"/>
  <c r="Q13" i="8"/>
  <c r="Q24" i="9"/>
  <c r="Q44" i="9"/>
  <c r="Q14" i="4"/>
  <c r="Q15" i="8"/>
  <c r="Q23" i="8"/>
  <c r="Q30" i="9"/>
  <c r="Q12" i="9"/>
  <c r="Q20" i="9"/>
  <c r="Q36" i="9"/>
  <c r="Q40" i="9"/>
  <c r="Q28" i="9"/>
  <c r="Q48" i="9"/>
  <c r="Q15" i="7"/>
  <c r="Q19" i="7"/>
  <c r="Q33" i="6"/>
  <c r="Q19" i="6"/>
  <c r="Q39" i="6"/>
  <c r="Q15" i="6"/>
  <c r="Q34" i="5"/>
  <c r="Q16" i="5"/>
  <c r="Q21" i="3"/>
  <c r="T30" i="3"/>
  <c r="T31" i="3"/>
  <c r="P236" i="1"/>
  <c r="P235" i="1"/>
  <c r="P218" i="1"/>
  <c r="P217" i="1"/>
  <c r="P216" i="1"/>
  <c r="P215" i="1"/>
  <c r="P133" i="1"/>
  <c r="P132" i="1"/>
  <c r="P104" i="1"/>
  <c r="P103" i="1"/>
  <c r="P50" i="1"/>
  <c r="P51" i="1"/>
  <c r="P234" i="1"/>
  <c r="P233" i="1"/>
  <c r="P232" i="1"/>
  <c r="P231" i="1"/>
  <c r="P230" i="1"/>
  <c r="P229" i="1"/>
  <c r="P228" i="1"/>
  <c r="P227" i="1"/>
  <c r="P226" i="1"/>
  <c r="P225" i="1"/>
  <c r="P224" i="1"/>
  <c r="P223" i="1"/>
  <c r="P214" i="1"/>
  <c r="P213" i="1"/>
  <c r="P191" i="1"/>
  <c r="P190" i="1"/>
  <c r="P169" i="1"/>
  <c r="P168" i="1"/>
  <c r="P155" i="1"/>
  <c r="P154" i="1"/>
  <c r="P62" i="1"/>
  <c r="P61" i="1"/>
  <c r="P40" i="1"/>
  <c r="P39" i="1"/>
  <c r="P38" i="1"/>
  <c r="P37" i="1"/>
  <c r="P36" i="1"/>
  <c r="P35" i="1"/>
  <c r="P94" i="1"/>
  <c r="P93" i="1"/>
  <c r="P189" i="1"/>
  <c r="P188" i="1"/>
  <c r="P79" i="1"/>
  <c r="P78" i="1"/>
  <c r="P60" i="1"/>
  <c r="P59" i="1"/>
  <c r="P34" i="1"/>
  <c r="P33" i="1"/>
  <c r="P32" i="1"/>
  <c r="P31" i="1"/>
  <c r="P21" i="1"/>
  <c r="P20" i="1"/>
  <c r="P19" i="1"/>
  <c r="P18" i="1"/>
  <c r="P17" i="1"/>
  <c r="P16" i="1"/>
  <c r="P15" i="1"/>
  <c r="P14" i="1"/>
  <c r="P13" i="1"/>
  <c r="P12" i="1"/>
  <c r="P11" i="1"/>
  <c r="P10" i="1"/>
  <c r="P58" i="1"/>
  <c r="P57" i="1"/>
  <c r="P49" i="1"/>
  <c r="P48" i="1"/>
  <c r="P30" i="1"/>
  <c r="P29" i="1"/>
  <c r="P212" i="1"/>
  <c r="P211" i="1"/>
  <c r="P210" i="1"/>
  <c r="P209" i="1"/>
  <c r="P208" i="1"/>
  <c r="P207" i="1"/>
  <c r="P202" i="1"/>
  <c r="P201" i="1"/>
  <c r="P200" i="1"/>
  <c r="P199" i="1"/>
  <c r="P187" i="1"/>
  <c r="P186" i="1"/>
  <c r="P185" i="1"/>
  <c r="P184" i="1"/>
  <c r="P181" i="1"/>
  <c r="P180" i="1"/>
  <c r="P179" i="1"/>
  <c r="P178" i="1"/>
  <c r="P153" i="1"/>
  <c r="Q152" i="1" s="1"/>
  <c r="P152" i="1"/>
  <c r="P151" i="1"/>
  <c r="P150" i="1"/>
  <c r="Q150" i="1" s="1"/>
  <c r="P149" i="1"/>
  <c r="P148" i="1"/>
  <c r="P147" i="1"/>
  <c r="P146" i="1"/>
  <c r="P141" i="1"/>
  <c r="P140" i="1"/>
  <c r="P138" i="1"/>
  <c r="P131" i="1"/>
  <c r="P130" i="1"/>
  <c r="P129" i="1"/>
  <c r="P128" i="1"/>
  <c r="P127" i="1"/>
  <c r="P126" i="1"/>
  <c r="P77" i="1"/>
  <c r="P76" i="1"/>
  <c r="P75" i="1"/>
  <c r="P74" i="1"/>
  <c r="P73" i="1"/>
  <c r="P72" i="1"/>
  <c r="P71" i="1"/>
  <c r="P70" i="1"/>
  <c r="P88" i="1"/>
  <c r="P87" i="1"/>
  <c r="P183" i="1"/>
  <c r="P182" i="1"/>
  <c r="P118" i="1"/>
  <c r="P117" i="1"/>
  <c r="P102" i="1"/>
  <c r="P101" i="1"/>
  <c r="P100" i="1"/>
  <c r="P99" i="1"/>
  <c r="P177" i="1"/>
  <c r="P176" i="1"/>
  <c r="P167" i="1"/>
  <c r="P166" i="1"/>
  <c r="P165" i="1"/>
  <c r="P164" i="1"/>
  <c r="P163" i="1"/>
  <c r="P162" i="1"/>
  <c r="P112" i="1"/>
  <c r="P111" i="1"/>
  <c r="P110" i="1"/>
  <c r="P109" i="1"/>
  <c r="P92" i="1"/>
  <c r="P91" i="1"/>
  <c r="P90" i="1"/>
  <c r="P89" i="1"/>
  <c r="Q154" i="1" l="1"/>
  <c r="Q10" i="1"/>
</calcChain>
</file>

<file path=xl/sharedStrings.xml><?xml version="1.0" encoding="utf-8"?>
<sst xmlns="http://schemas.openxmlformats.org/spreadsheetml/2006/main" count="1253" uniqueCount="204">
  <si>
    <t xml:space="preserve">1. Procedimiento Administrativo de Acceso a la Información Pública </t>
  </si>
  <si>
    <t>Meta</t>
  </si>
  <si>
    <t>Indicador</t>
  </si>
  <si>
    <t>Avance</t>
  </si>
  <si>
    <t>Ene</t>
  </si>
  <si>
    <t>Feb</t>
  </si>
  <si>
    <t>Mar</t>
  </si>
  <si>
    <t>Abr</t>
  </si>
  <si>
    <t>May</t>
  </si>
  <si>
    <t>Jun</t>
  </si>
  <si>
    <t>Jul</t>
  </si>
  <si>
    <t>Ago</t>
  </si>
  <si>
    <t>Sep</t>
  </si>
  <si>
    <t>Oct</t>
  </si>
  <si>
    <t>Nov</t>
  </si>
  <si>
    <t>Dic</t>
  </si>
  <si>
    <t>Total</t>
  </si>
  <si>
    <t>% Cumplimiento</t>
  </si>
  <si>
    <t>Recibidos</t>
  </si>
  <si>
    <t>Resueltos</t>
  </si>
  <si>
    <t>Atendidos</t>
  </si>
  <si>
    <t>Programado</t>
  </si>
  <si>
    <t>Realizado</t>
  </si>
  <si>
    <t>3.1  Programa. Capacitación de los servidores públicos</t>
  </si>
  <si>
    <t>Requerimientos atendidos</t>
  </si>
  <si>
    <t>Política Informática publicada.</t>
  </si>
  <si>
    <t>Observaciones</t>
  </si>
  <si>
    <t>INSTITUTO DE ACCESO A LA INFORMACIÓN PÚBLICA PARA EL ESTADO DE GUANAJUATO</t>
  </si>
  <si>
    <t>Reuniones realizadas.</t>
  </si>
  <si>
    <t>Convenios Firmados.</t>
  </si>
  <si>
    <t>1.1 Aspectos Jurisdiccionales</t>
  </si>
  <si>
    <t>2. Garantía del Derecho de Acceso a la Información Pública y el Derecho de Protección de Datos Personales.</t>
  </si>
  <si>
    <t>3.  Capacitación y Educación</t>
  </si>
  <si>
    <t>M2. Responder en tiempo y forma el 100% de las solicitudes de acceso a la información que se presenten ante el IACIP.</t>
  </si>
  <si>
    <t>Realizada</t>
  </si>
  <si>
    <t>Programada</t>
  </si>
  <si>
    <t>Concurso realizado</t>
  </si>
  <si>
    <t>5.  Comunicación Social y Vinculación</t>
  </si>
  <si>
    <t>5.1  Programa. Medios de difusión</t>
  </si>
  <si>
    <t>4.   ASUNTOS JURÍDICOS</t>
  </si>
  <si>
    <t>5.2  Programa. Vinculación con sujetos obligados</t>
  </si>
  <si>
    <t>5.3  Programa. Encuentros con organismos de la sociedad civil.</t>
  </si>
  <si>
    <t>5.4  Programa. Comunicación Interna</t>
  </si>
  <si>
    <t>6.1  Programa.  Gestión, actualización y mejora de la infraestructura de tecnologías de información del AICIP.</t>
  </si>
  <si>
    <t>Bitácora de servicios (Filtro respecto a Administración del Área Informática).</t>
  </si>
  <si>
    <t>6.2  Programa. Soporte a usuarios y mantenimientos a infraestructura de Tecnología de información del IACIP.</t>
  </si>
  <si>
    <t>Calendario y Reportes de mantenimiento.</t>
  </si>
  <si>
    <t>Bitácora de servicios (Filtro respecto a soporte al personal del IACIP en materia de TI).</t>
  </si>
  <si>
    <t>6.3  Programa.  Apoyo y asesoría técnica a los sujetos obligados en materia de soluciones y sistemas de Acceso a la Información Pública y Protección de Datos Personales</t>
  </si>
  <si>
    <t>Bitácora de servicios (Filtro respecto a la PNT).</t>
  </si>
  <si>
    <t>Bitácora de servicios (Filtro respecto a Asesoría a los sujetos obligados en materia de TI).</t>
  </si>
  <si>
    <t>Declaraciones presentadas.</t>
  </si>
  <si>
    <t>Informe final de revisiones realizadas/programadas</t>
  </si>
  <si>
    <t>M1. Resolver en tiempo y forma el 100% de los recursos de revisión en materia de acceso a la información.</t>
  </si>
  <si>
    <t>M3. Atender en tiempo y forma el 100% de los procedimientos de denuncia.</t>
  </si>
  <si>
    <t>M5. Atender en tiempo y forma el 100% de los proyectos de resolución listados en sesión de Pleno, así como asuntos y temas de índole administrativo para votación de los Comisionados.</t>
  </si>
  <si>
    <t>Recursos de revisión, recibidos, resueltos y por resolver.</t>
  </si>
  <si>
    <t>Procedimientos de denuncia resueltos.</t>
  </si>
  <si>
    <t>Índice de procedimientos de prorroga recibidos, resueltos y por resolver.</t>
  </si>
  <si>
    <t>2.1 Programa. Transparencia de la gestión del Instituto de Acceso a la Información  Pública para el Estado de Guanajuato.</t>
  </si>
  <si>
    <t>Información publicada actualizada de la Unidad de Transparencia.</t>
  </si>
  <si>
    <t>Solicitudes de acceso a la información</t>
  </si>
  <si>
    <t xml:space="preserve"> Solicitudes de informes, corrección, cancelación y oposición de datos personales</t>
  </si>
  <si>
    <t>Servidores públicos capacitados en materia de Transparencia.</t>
  </si>
  <si>
    <t>Servidores públicos capacitados en materia de Protección de Datos Personales.</t>
  </si>
  <si>
    <t>3.2 Programa de educación y vinculación con la sociedad</t>
  </si>
  <si>
    <t xml:space="preserve">4.1  Programa.  Atención a escenarios jurídicos derivados de las obligaciones de Transparencia y de protección de datos personales.  </t>
  </si>
  <si>
    <t>M4. Asesorar a los Sujetos Obligados sobre normativa en materia de transparencia, acceso a la información y protección de datos personales.</t>
  </si>
  <si>
    <t>M5. Ejecutar las visitas de verificación virtual a los Sujetos Obligados, autorizadas por el Pleno del Instituto.</t>
  </si>
  <si>
    <t>Instrumentos contractuales aprobados por el Pleno .</t>
  </si>
  <si>
    <t>Denuncias resueltas</t>
  </si>
  <si>
    <t>Proceso o procedimiento administrativo o jurisdiccional, atendido.</t>
  </si>
  <si>
    <t xml:space="preserve">Dictámenes de verificación aprobados por el Pleno. </t>
  </si>
  <si>
    <t xml:space="preserve">Número de personas a las que llega la cobertura de difusión de las actividades del Instituto en el año de análisis. </t>
  </si>
  <si>
    <t xml:space="preserve"> Requerimientos atendidos.</t>
  </si>
  <si>
    <t xml:space="preserve"> M6. Auditorías en materia archivística.      </t>
  </si>
  <si>
    <t>Informe de resultados del PADA publicado en el portal del Instituto.</t>
  </si>
  <si>
    <t>Cuadro General de Clasificación Archivística publicado en Portal del Instituto.</t>
  </si>
  <si>
    <t>100% unidades administrativas auditadas en materia archivística.</t>
  </si>
  <si>
    <t>Denuncias o quejas concluidas/recibidas</t>
  </si>
  <si>
    <t>6.   Tecnologías de la Información y las Comunicaciones</t>
  </si>
  <si>
    <t>Acta de sesión de Pleno del Instituto</t>
  </si>
  <si>
    <t xml:space="preserve">Verificaciones virtuales al portal del Instituto y a la Plataforma Nacional de Transparencia.
</t>
  </si>
  <si>
    <t>Oficios emitidos a sujetos obligados que contengan asesoría normativa.</t>
  </si>
  <si>
    <t>Se realizan por  trimestre.</t>
  </si>
  <si>
    <t xml:space="preserve">M4. Certificar en el Modelo de Competencia EC 0909 a Titulares de Unidades de Transparencia para garantizar el adecuado cumplimiento de los procesos. </t>
  </si>
  <si>
    <t>M6. Homologar formato de solicitud de derechos ARCO en todos los sujetos Obligados del Estado.</t>
  </si>
  <si>
    <t>Publicaciones realizadas.</t>
  </si>
  <si>
    <t>M1. Administrar y mantener los sistemas de la Plataforma Nacional de Transparencia: SISAI (Sistema de Solicitudes de Acceso a la Información), SICOM (Sistema de Comunicación Entre Organismos Garantes y Sujetos Obligados), SIGEMI (Sistema de gestión de Medios de Impugnación) y SIPOT (Sistema de Portales de Obligaciones de Transparencia).</t>
  </si>
  <si>
    <t>M2. Apoyo técnico y ejecución de scripts o procedimientos solicitados por el INAI para la PNT.</t>
  </si>
  <si>
    <t>M3. Atender el 100% de las solicitudes de asesorías técnicas referentes a las soluciones y sistemas de Acceso a la Información Pública y Protección de Datos Personales de las Unidades de Transparencia de los sujetos obligados.</t>
  </si>
  <si>
    <t xml:space="preserve">M5. Generar estadísticas periódicas de la información de los sistemas de la Plataforma Nacional de Transparencia. </t>
  </si>
  <si>
    <t>Acuse de PNT.</t>
  </si>
  <si>
    <t>M7. Implementación del Sistema de Gestión Documental Electrónica.</t>
  </si>
  <si>
    <t>M8. Capacitaciones a sujetos obligados que soliciten instrucción en materia de Archivonomia.</t>
  </si>
  <si>
    <t>Catálogo de Disposición Documental publicado en el Portal del Instituto.</t>
  </si>
  <si>
    <t>Sistema de Gestión Documental Electrónica implementado y operando en cada una de las unidades administrativas del IACIP</t>
  </si>
  <si>
    <t>Número de sujetos obligados que solicitaron capacitación y se les otorgó</t>
  </si>
  <si>
    <t>M6. Atender en tiempo y forma las solicitudes de información canalizadas al Órgano Interno de Control.</t>
  </si>
  <si>
    <t xml:space="preserve">señalando que el 32% faltante se encuetra en tramite </t>
  </si>
  <si>
    <t>INDICADORES DE GESTIÓN 2020</t>
  </si>
  <si>
    <t>M2. Resolver en tiempo y forma el 100% de los recursos de revisión en materia de datos       personales.</t>
  </si>
  <si>
    <t>M4. Resolver en tiempo y forma el 100% de los procedimientos de prórroga de término de       vigencia de acuerdos de clasificación de información reservada.</t>
  </si>
  <si>
    <t>M6. Mantener actualizada la información que corresponda concerniente a las obligaciones de transparencia comunes y específicas del Instituto como sujeto obligado por la ley.</t>
  </si>
  <si>
    <t>M1. Tener actualizada y publicada de manera trimestral en la página electrónica del Instituto y en la Plataforma Nacional, las obligaciones de transparencia que le aplique en los términos del artículo 26 de la Ley de Transparencia y Acceso a la Información Pública para el Estado de Guanajuato.</t>
  </si>
  <si>
    <t>M3. Atender el 100% de las solicitudes de derechos de Acceso, Rectificación, Cancelación y Oposición de los datos personales de titulares, que obren en los archivos o banco de datos del Instituto.</t>
  </si>
  <si>
    <t>M5.  Realizar el documento de seguridad del Instituto.</t>
  </si>
  <si>
    <t>M1.  Gestionar un modelo de “RED de capacitación” en los municipios del estado de Guanajuato, mismos que capacitarán en las temáticas de transparencia, acceso a la información, protección de datos personales y gobierno abierto. Con dicho modelo se pretende capacitar al menos mil quinientos servidoras y servidores públicos integrantes de los sujetos obligados por ley de transparencia en el estado de Guanajuato, en los temas relacionados con la transparencia, acceso a la información y gobierno abierto y al menos ochocientos servidoras y servidores públicos integrantes de los sujetos obligados por Ley de Protección de Datos Personales en posesión de Sujetos Obligados del estado de Guanajuato, en los temas relacionados con la misma.</t>
  </si>
  <si>
    <t>M2.  Gestionar un modelo de “RED de capacitación” en los municipios del estado de Guanajuato, mismos que capacitarán en las temáticas de transparencia, acceso a la información, protección de datos personales y gobierno abierto. Con dicho modelo se pretende capacitar al menos mil quinientos servidoras y servidores públicos integrantes de los sujetos obligados por ley de transparencia en el estado de Guanajuato, en los temas relacionados con la transparencia, acceso a la información y gobierno abierto y al menos ochocientos servidoras y servidores públicos integrantes de los sujetos obligados por Ley de Protección de Datos Personales en posesión de Sujetos Obligados del estado de Guanajuato, en los temas relacionados con la misma.</t>
  </si>
  <si>
    <t>M1.  Realizar al menos 25 eventos ciudadanos de temas relacionados con la transparencia, acceso a la información y protección de datos personales.</t>
  </si>
  <si>
    <t>M2. Gestionar 10 mesas de trabajo o sesiones del Secretariado Técnico Local de Gobierno Abierto del Estado de Guanajuato, en las cuales la sociedad civil sea partícipe en la implementación de mecanismos de colaboración para la promoción e implementación de políticas y mecanismos de apertura gubernamental.</t>
  </si>
  <si>
    <t>M3.  Impulsar el aprovechamiento del Derecho de Acceso a la Información por parte de la población, principalmente por aquella que se encuentra en situación de vulnerabilidad a través de la implementación de la política pública Plan DAI 2020</t>
  </si>
  <si>
    <t>Eventos ciudadanos ejecutados</t>
  </si>
  <si>
    <t>Plan DAI 2020 implementado</t>
  </si>
  <si>
    <t>Evaluaciones en el estándar de competencia EC0909 realizadas</t>
  </si>
  <si>
    <t>Red de capacitación instalada y funcionando</t>
  </si>
  <si>
    <t>Guías de capacitación elaboradas y publicadas.</t>
  </si>
  <si>
    <t>M1.  Preparar, para aprobación del Pleno, el 100% de los instrumentos contractuales solicitados por las áreas del Instituto</t>
  </si>
  <si>
    <t xml:space="preserve">M2.  Atender el 100% de las denuncias que formule la ciudadanía por el incumplimiento a las obligaciones de transparencia y de protección de datos personales. </t>
  </si>
  <si>
    <t>M3. Atender el 100% de los procedimientos que se presenten en contra de las resoluciones emitidas por el Instituto ante tribunales federales o estatales.</t>
  </si>
  <si>
    <t>M2. Posicionar entre la sociedad guanajuatense al Instituto de Acceso a la Información Pública de Guanajuato, como garante del derecho de acceso a la información pública y el derecho de protección de datos personales.</t>
  </si>
  <si>
    <t>M3. Realizar al menos 12 visitas a Bachilleratos y Universidades en el Estado de Guanajuato con la finalidad de difundir los derechos de acceso a la información y de protección de datos personales, así como las actividades que realiza el IACIP</t>
  </si>
  <si>
    <t>M4. Difundir las actividades que realiza el IACIP a través de Redes sociales como Facebook, Twitter e Instagram con la finalidad de generar mayor alcance en las publicaciones orgánicas.</t>
  </si>
  <si>
    <t>Número de escuelas de nivel medio superior y superior en el Estado de Guanajuato</t>
  </si>
  <si>
    <t>Número de alcance orgánico de las publicaciones realizadas en las plataformas de redes sociales mencionadas. (facebook, twitter e instagram).</t>
  </si>
  <si>
    <t>M1.  Socializar el derecho de acceso a la información pública y el derecho de protección de datos personales.</t>
  </si>
  <si>
    <t>Campañas y publicaciones realizadas para posicionamiento del IACIP como Órgano garante</t>
  </si>
  <si>
    <t>M1. Organizar 2 eventos en conjunto con sociedad civil organizada con la finalidad de aumentar la participación ciudadana.</t>
  </si>
  <si>
    <t>M2. Organizar 2 eventos de manera interinstitucional con alguna otra dependencia externa al IACIP.</t>
  </si>
  <si>
    <t>M3. Convocar a un concurso Estatal de DISEÑO DE CARTEL con la finalidad de dar a conocer los derechos de acceso a la información pública, transparencia y protección de datos personales.</t>
  </si>
  <si>
    <t>Eventos realizados</t>
  </si>
  <si>
    <t>M1. Realizar 10 reuniones con integrantes de los diversos organismos de la sociedad</t>
  </si>
  <si>
    <t>M2. Firmar al menos 2 convenios con diversos organismos del Poder Ejecutivo, Municipios u Organismos Autónomos.</t>
  </si>
  <si>
    <t>M1. Implementar 2 boletines semestrales con las acciones más importantes que lleva a cabo el IACIP, como eventos, foros, capacitaciones, reuniones y cualquier actividad de la cual se requiera se le de difusión.</t>
  </si>
  <si>
    <t>M1.  Desarrollar y actualizar software con base a las necesidades del instituto.</t>
  </si>
  <si>
    <t>M2. Seguimiento a temas de TICs con los organismos involucrados.</t>
  </si>
  <si>
    <t>M3. Administrar la Política Informática del Instituto.</t>
  </si>
  <si>
    <t>M4. Tener actualizados y funcionando al 100% los recursos de tecnología de información con los que cuenta el Instituto.</t>
  </si>
  <si>
    <t>Cronograma de actividades de desarrollo de software y oficios de entrega.</t>
  </si>
  <si>
    <t>Bitácora de servicios (Filtro respecto a Administración del Área Informática)</t>
  </si>
  <si>
    <t>M1. Atender el 100% de las necesidades de soporte en materia de TI de las áreas del Instituto.</t>
  </si>
  <si>
    <t xml:space="preserve">      M2. Realizar mantenimientos preventivos y correctivos a los equipos de cómputo del Instituto.</t>
  </si>
  <si>
    <t>M4. Capacitar a los sujetos obligados del estado de Guanajuato en los nuevos sistemas implementados en la Plataforma Nacional de Transparencia:  SISAI (Sistema de Solicitudes de Acceso a la Información), SICOM (Sistema de Comunicación Entre Organismos Garantes y Sujetos Obligados), SIGEMI (Sistema de gestión de Medios de Impugnación) y SIPOT (Sistema de Portales de Obligaciones de Transparencia).</t>
  </si>
  <si>
    <t>Sistema SISAI (Sistema de Solicitudes de Acceso a la Información), estadísticas y reportes generados</t>
  </si>
  <si>
    <t>7.  Administración y Finanzas</t>
  </si>
  <si>
    <t>7.1  Programa. Administración de los Recursos del Instituto.</t>
  </si>
  <si>
    <t>Bitácora de estadísticas de los módulos de la Plataforma Nacional de Transparencia.</t>
  </si>
  <si>
    <t>Bitácora y lista de capacitación de los sujetos obligados</t>
  </si>
  <si>
    <t>M1. Realizar los Informes trimestrales, así como la Cuenta Pública para el ejercicio fiscal 2020.</t>
  </si>
  <si>
    <t>M2. Atender el 100% de los requerimientos de los Recursos Humanos de las áreas del Instituto.</t>
  </si>
  <si>
    <t>M3.  Atender el 100% de los requerimientos de los Recursos Materiales y de Servicios Generales de las áreas del Instituto.</t>
  </si>
  <si>
    <t>M4.  Atender el 100% de los requerimientos en materia de Transparencia y Rendición de Cuentas propias de la Dirección de Administración y Finanzas</t>
  </si>
  <si>
    <t>Oficio de Información trimestral y cuenta pública entregada.</t>
  </si>
  <si>
    <t>8. Archivonomía</t>
  </si>
  <si>
    <t>M1. Elaboración Plan Anual de Desarrollo Archivístico para el año 2020.</t>
  </si>
  <si>
    <t>M2. Elaboración Informe cumplimiento PADA 2020.</t>
  </si>
  <si>
    <t>M3. Actualizar el Cuadro General de Clasificación Archivística del Instituto.</t>
  </si>
  <si>
    <t>M4.  Actualizar el Catálogo de Disposición Documental.</t>
  </si>
  <si>
    <t xml:space="preserve"> M5. Inventario actualizado del archivo de concentración del Instituto.</t>
  </si>
  <si>
    <t>Plan Anual de Desarrollo archivístico presentado al Comité de Transparencia del IACIP.</t>
  </si>
  <si>
    <t>Inventario de archivo de concentración actualizado en 2do trimestre 2020.</t>
  </si>
  <si>
    <t>9. Órgano Interno de Control.</t>
  </si>
  <si>
    <t>9.1  Programa. Auditorias y Revisiones.</t>
  </si>
  <si>
    <t>M1. Evaluar la gestión del Instituto a través del programa de auditorías ejecutando una auditoría financiera, una auditoria al desempeño Institucional así como una auditoria al cumplimiento en materia archivística en colaboración con la Dirección de Archivonomía a cada una de las áreas del Instituto.</t>
  </si>
  <si>
    <t>M2. Evaluar de la gestión del Instituto a través del programa de revisiones trimestrales, en alcance a información financiera, evaluación al desempeño y revisión anual para la cuenta pública.</t>
  </si>
  <si>
    <t>Informe final de auditoria realizadas/programadas</t>
  </si>
  <si>
    <t>9.2  Programa. Planeación, Programación, Seguimiento y Control Interno.</t>
  </si>
  <si>
    <t>M1. Emitir el programa anual de trabajo (auditoria, revisiones y evaluación al desempeño).</t>
  </si>
  <si>
    <t>M2. Emitir propuesta de políticas para la administración y preservación de la información digital, de conformidad con la normativa aplicable al Instituto.</t>
  </si>
  <si>
    <t xml:space="preserve">M3. Emitir propuesta de Lineamientos de operación del Comité de Ética. </t>
  </si>
  <si>
    <t>M4. Emitir propuesta de Manual para el procedimiento de quejas/denuncias.</t>
  </si>
  <si>
    <t>M5. Aplicar acciones de Control Interno de forma semestral, efectuando arqueo de caja de fondo fijo al área administrativa; verificando la entrega de bitácoras de gasolina de cada una de las áreas del Instituto en tiempo y forma; inspeccionando el buen uso y la conservación de los bienes del Instituto, a través de la revisión de los resguardos individuales y supervisando la integración de los expedientes de los contratos suscritos por el Instituto.</t>
  </si>
  <si>
    <t>M6. Efectuar seguimiento al cumplimiento de las Observaciones y Recomendaciones de las auditorías practicadas.</t>
  </si>
  <si>
    <t xml:space="preserve">Programa anual de trabajo. </t>
  </si>
  <si>
    <t>Propuesta de políticas para la administración y preservación de la información digital.</t>
  </si>
  <si>
    <t>Propuesta de Lineamientos de operación del Comité de Ética.</t>
  </si>
  <si>
    <t>Propuesta de manual de procedimientos de quejas/ denuncias.</t>
  </si>
  <si>
    <t>Informes de revisiones de las acciones de control interno.</t>
  </si>
  <si>
    <t>Oficios emitidos en atención al cumplimiento.</t>
  </si>
  <si>
    <t>9.3  Programa. Obligaciones y Responsabilidades Administrativas.</t>
  </si>
  <si>
    <t>M1. Registrar, dar seguimiento y evaluar aleatoriamente las declaraciones de los servidores públicos del Instituto de conformidad a la Ley de Responsabilidades Administrativas para el Estado de Guanajuato.</t>
  </si>
  <si>
    <t>M2. Realizar las actividades y diligencias necesarias para la recepción, tramite y resolución de quejas/denuncias contra servidores públicos conforme a la demanda.</t>
  </si>
  <si>
    <t>M3. Vigilar el cumplimiento de la normativa aplicable en el Comité de Adquisiciones, enajenaciones, arrendamiento y contrataciones de servicios, así como en el Grupo Interdisciplinario del Instituto.</t>
  </si>
  <si>
    <t>M4. Participar en los actos de entrega-recepción.</t>
  </si>
  <si>
    <t>M5. Mantener actualizado los formatos de las obligaciones de Transparencia en la página web y en la Plataforma Nacional de Transparencia.</t>
  </si>
  <si>
    <t xml:space="preserve">M7. Atender las disposiciones en materia de archivos. </t>
  </si>
  <si>
    <t>Sesiones realizadas.</t>
  </si>
  <si>
    <t xml:space="preserve">Participaciones en actas de entrega recepción </t>
  </si>
  <si>
    <t>Obligaciones Transparencia atendidas</t>
  </si>
  <si>
    <t>Acuse de recepción de los oficios emitidos en atención a las solicitudes de información.</t>
  </si>
  <si>
    <t>Archivos en trámite actualizados de conformidad con el catálogo de disposición documental.</t>
  </si>
  <si>
    <t>8.1  Programa. Organización de los Archivos Administrativos</t>
  </si>
  <si>
    <t>M2. Resolver en tiempo y forma el 100% de los recursos de revisión en materia de datos personales.</t>
  </si>
  <si>
    <t>Sept</t>
  </si>
  <si>
    <t xml:space="preserve">señalando que el 26% faltante se encuetra en trámite </t>
  </si>
  <si>
    <t xml:space="preserve">señalando que el 33% faltante se encuetra en trámite </t>
  </si>
  <si>
    <t xml:space="preserve">señalando que el 23% faltante se encuetra en trámite </t>
  </si>
  <si>
    <t xml:space="preserve">CON RELACIÓN AL CUMPLIMIENTO DE ESTA META, LAS VISITAS A ESCUELAS FUERON SUPENDIDAS Y SE LLEVARON A CABO LAS REUNIONES DE MANERA VIRTUAL EN LA SEMANA ESTATAL DE LA TRANSPARENCIA UNIVERSITARIA EN EL MES DE NOVIEMBRE. </t>
  </si>
  <si>
    <t>CON RELACIÓN AL CUMPLIMIENTO DE ESTA META, LA CONVOCATORIA PARA EL CONCURSO DE CARTEL NO SE EMITIÓ DEBIDO A LA PANDEMIA GENERADA DEL VIRUS SARS-COV2 Y SU ENFERMEDAD QUE ESTE GENERA.</t>
  </si>
  <si>
    <t>3O</t>
  </si>
  <si>
    <t>No se recibio ninguna solicitud.</t>
  </si>
  <si>
    <t>No se recibio ninguna solicitud</t>
  </si>
  <si>
    <t>M4. Resolver en tiempo y forma el 100% de los procedimientos de prórroga de término de vigencia de acuerdos de clasificación de información reservada.</t>
  </si>
  <si>
    <t xml:space="preserve">En la información que se proporciona a través del formato de metas y es entregado mes con mes, únicamente se ingresa la verificación inicial de cada procedimiento de verificación de oficio. Cada procedimiento en sí puede tener de 1 a 4 verificaciones, es por ello que se ve reflejado el no cumplimiento de metas, sin embargo, para el año 2020 se realizaron en total de 205 verificaciones de oficio, algunas como iniciales de un procedimiento y otras como seguimientos de los dictámenes proporcionados en dicho formato.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</si>
</sst>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color indexed="8"/>
      <name val="Calibri"/>
      <family val="2"/>
    </font>
    <font>
      <sz val="14"/>
      <color theme="1"/>
      <name val="Calibri"/>
      <family val="2"/>
      <scheme val="minor"/>
    </font>
    <font>
      <sz val="10"/>
      <color theme="1"/>
      <name val="Calibri"/>
      <family val="2"/>
      <scheme val="minor"/>
    </font>
    <font>
      <b/>
      <sz val="11"/>
      <color theme="1"/>
      <name val="Arial"/>
      <family val="2"/>
    </font>
    <font>
      <sz val="10"/>
      <color theme="1"/>
      <name val="Trebuchet MS"/>
      <family val="2"/>
    </font>
    <font>
      <sz val="10"/>
      <name val="Trebuchet MS"/>
      <family val="2"/>
    </font>
    <font>
      <b/>
      <sz val="10"/>
      <color theme="1"/>
      <name val="Trebuchet MS"/>
      <family val="2"/>
    </font>
    <font>
      <b/>
      <sz val="10"/>
      <color indexed="8"/>
      <name val="Trebuchet MS"/>
      <family val="2"/>
    </font>
    <font>
      <sz val="10"/>
      <color indexed="8"/>
      <name val="Trebuchet MS"/>
      <family val="2"/>
    </font>
    <font>
      <sz val="11"/>
      <name val="Calibri"/>
      <family val="2"/>
    </font>
    <font>
      <sz val="10"/>
      <color rgb="FF263238"/>
      <name val="Arial"/>
      <family val="2"/>
    </font>
    <font>
      <b/>
      <sz val="10"/>
      <color indexed="8"/>
      <name val="Calibri"/>
      <family val="2"/>
    </font>
    <font>
      <sz val="10"/>
      <color indexed="8"/>
      <name val="Calibri"/>
      <family val="2"/>
    </font>
    <font>
      <b/>
      <sz val="20"/>
      <color theme="1"/>
      <name val="Trebuchet MS"/>
      <family val="2"/>
    </font>
    <font>
      <b/>
      <sz val="22"/>
      <color theme="1"/>
      <name val="Trebuchet MS"/>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4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medium">
        <color indexed="8"/>
      </bottom>
      <diagonal/>
    </border>
  </borders>
  <cellStyleXfs count="4">
    <xf numFmtId="0" fontId="0" fillId="0" borderId="0"/>
    <xf numFmtId="9"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373">
    <xf numFmtId="0" fontId="0" fillId="0" borderId="0" xfId="0"/>
    <xf numFmtId="0" fontId="0" fillId="0" borderId="5" xfId="0" applyBorder="1" applyAlignment="1">
      <alignment horizontal="center" vertical="center"/>
    </xf>
    <xf numFmtId="0" fontId="0" fillId="0" borderId="7" xfId="0" applyBorder="1" applyAlignment="1">
      <alignment horizontal="center" vertical="center"/>
    </xf>
    <xf numFmtId="0" fontId="5" fillId="0" borderId="0" xfId="0" applyFont="1" applyFill="1"/>
    <xf numFmtId="0" fontId="0" fillId="0" borderId="0" xfId="0" applyFill="1"/>
    <xf numFmtId="0" fontId="0" fillId="0" borderId="15" xfId="0"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xf>
    <xf numFmtId="3" fontId="0" fillId="0" borderId="7" xfId="0" applyNumberForma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0" fillId="0" borderId="5" xfId="0" applyFont="1" applyFill="1" applyBorder="1" applyAlignment="1">
      <alignment horizontal="center"/>
    </xf>
    <xf numFmtId="0" fontId="0" fillId="0" borderId="8" xfId="0" applyFont="1" applyFill="1" applyBorder="1" applyAlignment="1">
      <alignment horizontal="center"/>
    </xf>
    <xf numFmtId="0" fontId="0" fillId="0" borderId="9" xfId="0" applyFont="1" applyBorder="1" applyAlignment="1">
      <alignment horizontal="center" vertical="center" wrapText="1"/>
    </xf>
    <xf numFmtId="0" fontId="2" fillId="3" borderId="13" xfId="0" applyFont="1" applyFill="1" applyBorder="1" applyAlignment="1">
      <alignment horizontal="center" vertical="center"/>
    </xf>
    <xf numFmtId="0" fontId="3" fillId="3" borderId="13" xfId="0" applyFont="1" applyFill="1" applyBorder="1" applyAlignment="1">
      <alignment horizontal="center" vertical="center"/>
    </xf>
    <xf numFmtId="0" fontId="2" fillId="3" borderId="14" xfId="0" applyFont="1" applyFill="1" applyBorder="1" applyAlignment="1">
      <alignment horizontal="center"/>
    </xf>
    <xf numFmtId="0" fontId="0" fillId="0" borderId="17" xfId="0" applyBorder="1" applyAlignment="1">
      <alignment horizontal="center" vertical="center"/>
    </xf>
    <xf numFmtId="0" fontId="7" fillId="0" borderId="0" xfId="0" applyFont="1" applyAlignment="1">
      <alignment vertical="center"/>
    </xf>
    <xf numFmtId="0" fontId="3" fillId="3" borderId="2" xfId="0" applyFont="1" applyFill="1" applyBorder="1" applyAlignment="1">
      <alignment horizontal="center" vertical="center"/>
    </xf>
    <xf numFmtId="0" fontId="0" fillId="0" borderId="5" xfId="0" applyFont="1" applyBorder="1" applyAlignment="1">
      <alignment horizontal="center" vertical="center" wrapText="1"/>
    </xf>
    <xf numFmtId="0" fontId="0" fillId="0" borderId="0" xfId="0" applyFont="1"/>
    <xf numFmtId="0" fontId="0" fillId="0" borderId="15"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wrapText="1"/>
    </xf>
    <xf numFmtId="0" fontId="0" fillId="0" borderId="22" xfId="0" applyFont="1" applyFill="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left" wrapText="1"/>
    </xf>
    <xf numFmtId="0" fontId="0" fillId="0" borderId="11"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9" fillId="0" borderId="5"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8" fillId="0" borderId="0" xfId="0" applyFont="1"/>
    <xf numFmtId="0" fontId="8" fillId="0" borderId="0" xfId="0" applyFont="1" applyBorder="1"/>
    <xf numFmtId="0" fontId="8" fillId="0" borderId="0" xfId="0" applyFont="1" applyAlignment="1">
      <alignment horizontal="center"/>
    </xf>
    <xf numFmtId="0" fontId="10" fillId="0" borderId="0" xfId="0" applyFont="1" applyAlignment="1"/>
    <xf numFmtId="0" fontId="11" fillId="0" borderId="0" xfId="0" applyFont="1"/>
    <xf numFmtId="0" fontId="11" fillId="0" borderId="11" xfId="0" applyFont="1" applyBorder="1" applyAlignment="1"/>
    <xf numFmtId="0" fontId="10" fillId="3"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8" fillId="0" borderId="5" xfId="0" applyFont="1" applyBorder="1" applyAlignment="1">
      <alignment horizontal="center" vertical="center"/>
    </xf>
    <xf numFmtId="0" fontId="10" fillId="0" borderId="5" xfId="0" applyFont="1" applyFill="1" applyBorder="1" applyAlignment="1">
      <alignment horizontal="center"/>
    </xf>
    <xf numFmtId="0" fontId="8" fillId="0" borderId="7" xfId="0" applyFont="1" applyBorder="1" applyAlignment="1">
      <alignment horizontal="center" vertical="center"/>
    </xf>
    <xf numFmtId="0" fontId="10" fillId="0" borderId="8" xfId="0" applyFont="1" applyFill="1" applyBorder="1" applyAlignment="1">
      <alignment horizontal="center"/>
    </xf>
    <xf numFmtId="0" fontId="10" fillId="0" borderId="9" xfId="0" applyFont="1" applyFill="1" applyBorder="1" applyAlignment="1">
      <alignment horizontal="center"/>
    </xf>
    <xf numFmtId="0" fontId="8" fillId="0" borderId="23" xfId="0" applyFont="1" applyBorder="1" applyAlignment="1">
      <alignment horizontal="center" vertical="justify" wrapText="1"/>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0" fillId="0" borderId="0" xfId="0" applyFont="1" applyBorder="1" applyAlignment="1">
      <alignment horizontal="center" vertical="center"/>
    </xf>
    <xf numFmtId="9" fontId="12" fillId="0" borderId="0" xfId="1" applyFont="1" applyBorder="1" applyAlignment="1">
      <alignment horizontal="center" vertical="center"/>
    </xf>
    <xf numFmtId="0" fontId="8" fillId="0" borderId="0" xfId="0" applyFont="1" applyBorder="1" applyAlignment="1">
      <alignment horizontal="left" vertical="center" wrapText="1"/>
    </xf>
    <xf numFmtId="0" fontId="11" fillId="0" borderId="11" xfId="0" applyFont="1" applyBorder="1" applyAlignment="1">
      <alignment horizontal="center"/>
    </xf>
    <xf numFmtId="0" fontId="8" fillId="0" borderId="0" xfId="0" applyFont="1" applyFill="1"/>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vertical="center"/>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0" xfId="0" applyFont="1" applyBorder="1" applyAlignment="1"/>
    <xf numFmtId="0" fontId="10" fillId="3" borderId="13" xfId="0" applyFont="1" applyFill="1" applyBorder="1" applyAlignment="1">
      <alignment vertical="center"/>
    </xf>
    <xf numFmtId="0" fontId="10" fillId="0" borderId="5" xfId="0" applyFont="1" applyBorder="1" applyAlignment="1">
      <alignment horizontal="center"/>
    </xf>
    <xf numFmtId="0" fontId="10" fillId="0" borderId="7" xfId="0" applyFont="1" applyBorder="1" applyAlignment="1">
      <alignment horizontal="center"/>
    </xf>
    <xf numFmtId="0" fontId="10" fillId="0" borderId="0" xfId="0" applyFont="1" applyBorder="1" applyAlignment="1">
      <alignment horizontal="center"/>
    </xf>
    <xf numFmtId="9" fontId="12" fillId="0" borderId="0" xfId="2" applyFont="1" applyBorder="1" applyAlignment="1">
      <alignment horizontal="center" vertical="center"/>
    </xf>
    <xf numFmtId="0" fontId="12" fillId="0" borderId="0" xfId="0" applyFont="1"/>
    <xf numFmtId="0" fontId="8" fillId="0" borderId="0" xfId="0" applyFont="1" applyBorder="1" applyAlignment="1">
      <alignment horizont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0" fillId="3" borderId="14" xfId="0" applyFont="1" applyFill="1" applyBorder="1" applyAlignment="1">
      <alignment horizontal="center"/>
    </xf>
    <xf numFmtId="0" fontId="12" fillId="0" borderId="5" xfId="0" applyFont="1" applyFill="1" applyBorder="1" applyAlignment="1">
      <alignment horizontal="center" vertical="center"/>
    </xf>
    <xf numFmtId="3" fontId="8" fillId="0" borderId="5" xfId="0" applyNumberFormat="1" applyFont="1" applyBorder="1" applyAlignment="1">
      <alignment horizontal="center" vertical="center" wrapText="1"/>
    </xf>
    <xf numFmtId="0" fontId="11" fillId="0" borderId="5" xfId="0" applyFont="1" applyFill="1" applyBorder="1" applyAlignment="1">
      <alignment horizontal="center" vertical="center"/>
    </xf>
    <xf numFmtId="0" fontId="12" fillId="0" borderId="7" xfId="0" applyFont="1" applyFill="1" applyBorder="1" applyAlignment="1">
      <alignment horizontal="center" vertical="center"/>
    </xf>
    <xf numFmtId="3" fontId="8" fillId="0" borderId="7" xfId="0" applyNumberFormat="1" applyFont="1" applyBorder="1" applyAlignment="1">
      <alignment horizontal="center" vertical="center" wrapText="1"/>
    </xf>
    <xf numFmtId="0" fontId="11" fillId="0" borderId="9" xfId="0" applyFont="1" applyFill="1" applyBorder="1" applyAlignment="1">
      <alignment horizontal="center" vertical="center"/>
    </xf>
    <xf numFmtId="0" fontId="8" fillId="0" borderId="5" xfId="0" applyFont="1" applyBorder="1" applyAlignment="1">
      <alignment horizontal="center"/>
    </xf>
    <xf numFmtId="0" fontId="8" fillId="0" borderId="7" xfId="0" applyFont="1" applyBorder="1" applyAlignment="1">
      <alignment horizontal="center"/>
    </xf>
    <xf numFmtId="0" fontId="8" fillId="0" borderId="17" xfId="0" applyFont="1" applyBorder="1" applyAlignment="1">
      <alignment horizontal="center" vertic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5" xfId="0" applyFont="1" applyBorder="1" applyAlignment="1">
      <alignment horizontal="center"/>
    </xf>
    <xf numFmtId="0" fontId="8" fillId="0" borderId="7" xfId="0" applyFont="1" applyFill="1" applyBorder="1" applyAlignment="1">
      <alignment horizontal="center" vertical="center"/>
    </xf>
    <xf numFmtId="3" fontId="8" fillId="0" borderId="0" xfId="0" applyNumberFormat="1" applyFont="1" applyBorder="1" applyAlignment="1">
      <alignment horizontal="center" vertical="center"/>
    </xf>
    <xf numFmtId="0" fontId="8" fillId="0" borderId="0" xfId="0" applyFont="1" applyFill="1" applyBorder="1" applyAlignment="1">
      <alignment horizontal="center" vertical="center"/>
    </xf>
    <xf numFmtId="0" fontId="11" fillId="0" borderId="0" xfId="0" applyFont="1" applyAlignment="1"/>
    <xf numFmtId="0" fontId="11" fillId="0" borderId="0" xfId="0" applyFont="1" applyAlignment="1">
      <alignment horizontal="center"/>
    </xf>
    <xf numFmtId="0" fontId="12" fillId="0" borderId="5" xfId="3" applyNumberFormat="1" applyFont="1" applyBorder="1" applyAlignment="1">
      <alignment horizontal="center" vertical="center"/>
    </xf>
    <xf numFmtId="0" fontId="12" fillId="0" borderId="21" xfId="3" applyNumberFormat="1" applyFont="1" applyBorder="1" applyAlignment="1">
      <alignment horizontal="center" vertical="center"/>
    </xf>
    <xf numFmtId="43" fontId="11" fillId="0" borderId="5" xfId="3" applyNumberFormat="1" applyFont="1" applyBorder="1" applyAlignment="1">
      <alignment horizontal="center" vertical="center" wrapText="1"/>
    </xf>
    <xf numFmtId="0" fontId="12" fillId="0" borderId="15" xfId="3" applyNumberFormat="1" applyFont="1" applyBorder="1" applyAlignment="1">
      <alignment horizontal="center" vertical="center"/>
    </xf>
    <xf numFmtId="0" fontId="8" fillId="0" borderId="7" xfId="3" applyNumberFormat="1" applyFont="1" applyBorder="1" applyAlignment="1">
      <alignment horizontal="center" vertical="center"/>
    </xf>
    <xf numFmtId="43" fontId="11" fillId="0" borderId="15" xfId="3" applyNumberFormat="1" applyFont="1" applyBorder="1" applyAlignment="1">
      <alignment horizontal="center" vertical="center" wrapText="1"/>
    </xf>
    <xf numFmtId="0" fontId="8" fillId="0" borderId="5"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NumberFormat="1" applyFont="1" applyBorder="1" applyAlignment="1">
      <alignment horizontal="center" vertical="center"/>
    </xf>
    <xf numFmtId="0" fontId="8" fillId="0" borderId="7" xfId="0" applyNumberFormat="1" applyFont="1" applyBorder="1" applyAlignment="1">
      <alignment horizontal="center" vertical="center"/>
    </xf>
    <xf numFmtId="43" fontId="11" fillId="0" borderId="7" xfId="3" applyNumberFormat="1" applyFont="1" applyBorder="1" applyAlignment="1">
      <alignment horizontal="center" vertical="center" wrapText="1"/>
    </xf>
    <xf numFmtId="43" fontId="8" fillId="0" borderId="0" xfId="0" applyNumberFormat="1" applyFont="1"/>
    <xf numFmtId="0" fontId="10" fillId="3" borderId="14" xfId="0" applyFont="1" applyFill="1" applyBorder="1" applyAlignment="1">
      <alignment horizontal="center" vertical="center"/>
    </xf>
    <xf numFmtId="0" fontId="8" fillId="0" borderId="15" xfId="0" applyFont="1" applyBorder="1" applyAlignment="1">
      <alignment horizontal="center" vertical="center"/>
    </xf>
    <xf numFmtId="0" fontId="10" fillId="0" borderId="15" xfId="0" applyFont="1" applyBorder="1" applyAlignment="1">
      <alignment horizontal="center" vertical="center"/>
    </xf>
    <xf numFmtId="0" fontId="8" fillId="0" borderId="0" xfId="0" applyFont="1" applyBorder="1" applyAlignment="1">
      <alignment horizontal="left"/>
    </xf>
    <xf numFmtId="0" fontId="8" fillId="0" borderId="0" xfId="0" applyFont="1" applyAlignment="1">
      <alignment horizontal="left"/>
    </xf>
    <xf numFmtId="0" fontId="10" fillId="0" borderId="7" xfId="0" applyFont="1" applyBorder="1" applyAlignment="1">
      <alignment horizontal="center" vertical="center"/>
    </xf>
    <xf numFmtId="0" fontId="8" fillId="2" borderId="0" xfId="0" applyFont="1" applyFill="1"/>
    <xf numFmtId="0" fontId="10" fillId="0" borderId="0" xfId="0" applyFont="1"/>
    <xf numFmtId="0" fontId="10" fillId="0" borderId="0" xfId="0" applyFont="1" applyAlignment="1">
      <alignment vertical="center"/>
    </xf>
    <xf numFmtId="0" fontId="8" fillId="0" borderId="15" xfId="0" applyFont="1" applyFill="1" applyBorder="1" applyAlignment="1">
      <alignment horizontal="center" vertical="center"/>
    </xf>
    <xf numFmtId="0" fontId="8"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7" xfId="0" applyFont="1" applyFill="1" applyBorder="1" applyAlignment="1">
      <alignment horizontal="center" vertical="center"/>
    </xf>
    <xf numFmtId="0" fontId="11" fillId="3" borderId="2" xfId="0" applyFont="1" applyFill="1" applyBorder="1" applyAlignment="1">
      <alignment horizontal="center" vertical="center"/>
    </xf>
    <xf numFmtId="0" fontId="8" fillId="0" borderId="22" xfId="0" applyFont="1" applyFill="1" applyBorder="1" applyAlignment="1">
      <alignment horizontal="center" vertical="center"/>
    </xf>
    <xf numFmtId="0" fontId="10" fillId="0" borderId="22" xfId="0" applyFont="1" applyFill="1" applyBorder="1" applyAlignment="1">
      <alignment horizontal="center"/>
    </xf>
    <xf numFmtId="0" fontId="10" fillId="0" borderId="15" xfId="0" applyFont="1" applyFill="1" applyBorder="1" applyAlignment="1">
      <alignment horizontal="center"/>
    </xf>
    <xf numFmtId="0" fontId="10" fillId="0" borderId="11" xfId="0" applyFont="1" applyBorder="1" applyAlignment="1">
      <alignment vertical="center"/>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0" fontId="10" fillId="0" borderId="11" xfId="0" applyFont="1" applyBorder="1" applyAlignment="1">
      <alignment horizontal="center" vertical="center"/>
    </xf>
    <xf numFmtId="9" fontId="12" fillId="0" borderId="11" xfId="2" applyFont="1" applyBorder="1" applyAlignment="1">
      <alignment horizontal="center" vertical="center"/>
    </xf>
    <xf numFmtId="0" fontId="8" fillId="2" borderId="0" xfId="0" applyFont="1" applyFill="1" applyAlignment="1">
      <alignment vertical="justify" wrapText="1"/>
    </xf>
    <xf numFmtId="0" fontId="8" fillId="0" borderId="0" xfId="0" applyFont="1" applyFill="1" applyAlignment="1">
      <alignment vertical="justify" wrapText="1"/>
    </xf>
    <xf numFmtId="0" fontId="8" fillId="0" borderId="9" xfId="0" applyFont="1" applyFill="1" applyBorder="1" applyAlignment="1">
      <alignment horizontal="center" vertical="center"/>
    </xf>
    <xf numFmtId="0" fontId="0" fillId="0" borderId="17" xfId="0"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22" xfId="0" applyBorder="1" applyAlignment="1">
      <alignment horizontal="center" vertical="center" wrapText="1"/>
    </xf>
    <xf numFmtId="0" fontId="3" fillId="3" borderId="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5" xfId="0" applyFill="1" applyBorder="1" applyAlignment="1">
      <alignment horizontal="center" vertical="center"/>
    </xf>
    <xf numFmtId="0" fontId="0" fillId="0" borderId="22" xfId="0" applyFill="1" applyBorder="1" applyAlignment="1">
      <alignment horizontal="center" vertical="center"/>
    </xf>
    <xf numFmtId="3" fontId="0" fillId="0" borderId="7" xfId="0" applyNumberFormat="1" applyFill="1" applyBorder="1" applyAlignment="1">
      <alignment horizontal="center" vertical="center" wrapText="1"/>
    </xf>
    <xf numFmtId="0" fontId="0" fillId="0" borderId="11" xfId="0" applyBorder="1" applyAlignment="1">
      <alignment horizontal="center" vertical="center"/>
    </xf>
    <xf numFmtId="0" fontId="0" fillId="2" borderId="7" xfId="0" applyFill="1" applyBorder="1" applyAlignment="1">
      <alignment horizontal="center" vertical="center"/>
    </xf>
    <xf numFmtId="0" fontId="13" fillId="0" borderId="36" xfId="0" applyNumberFormat="1" applyFont="1" applyFill="1" applyBorder="1" applyAlignment="1">
      <alignment horizontal="center" vertical="center" wrapText="1"/>
    </xf>
    <xf numFmtId="0" fontId="13" fillId="0" borderId="37" xfId="0" applyNumberFormat="1" applyFont="1" applyFill="1" applyBorder="1" applyAlignment="1">
      <alignment horizontal="center" vertical="center" wrapText="1"/>
    </xf>
    <xf numFmtId="0" fontId="0" fillId="0" borderId="9" xfId="0" applyFill="1" applyBorder="1" applyAlignment="1">
      <alignment horizontal="center" vertical="center"/>
    </xf>
    <xf numFmtId="0" fontId="0" fillId="0" borderId="9" xfId="0" applyBorder="1" applyAlignment="1">
      <alignment horizontal="center" vertical="center" wrapText="1"/>
    </xf>
    <xf numFmtId="3" fontId="0" fillId="0" borderId="0" xfId="0" applyNumberFormat="1" applyBorder="1" applyAlignment="1">
      <alignment horizontal="center" vertical="center" wrapText="1"/>
    </xf>
    <xf numFmtId="3" fontId="8" fillId="0" borderId="0" xfId="0" applyNumberFormat="1" applyFont="1" applyBorder="1"/>
    <xf numFmtId="0" fontId="0" fillId="2" borderId="15" xfId="0" applyFill="1" applyBorder="1" applyAlignment="1">
      <alignment horizontal="center" vertical="center"/>
    </xf>
    <xf numFmtId="0" fontId="15" fillId="0" borderId="5" xfId="0" applyFont="1" applyFill="1" applyBorder="1" applyAlignment="1">
      <alignment horizontal="center" vertical="center"/>
    </xf>
    <xf numFmtId="0" fontId="6" fillId="0" borderId="7" xfId="0" applyFont="1" applyBorder="1" applyAlignment="1">
      <alignment horizontal="center" vertical="center" wrapText="1"/>
    </xf>
    <xf numFmtId="0" fontId="15" fillId="0" borderId="9"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0" fillId="0" borderId="0" xfId="0" applyFont="1" applyBorder="1" applyAlignment="1">
      <alignment horizontal="center" vertical="center" wrapText="1"/>
    </xf>
    <xf numFmtId="3" fontId="0" fillId="0" borderId="5" xfId="0" applyNumberForma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0" fontId="6" fillId="0" borderId="5" xfId="0" applyFont="1" applyBorder="1" applyAlignment="1">
      <alignment horizontal="center"/>
    </xf>
    <xf numFmtId="0" fontId="6" fillId="0" borderId="8" xfId="0" applyFont="1"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15" xfId="0" applyBorder="1" applyAlignment="1">
      <alignment horizont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19" fillId="0" borderId="0" xfId="0" applyFont="1" applyAlignment="1">
      <alignment horizontal="justify" vertical="center"/>
    </xf>
    <xf numFmtId="0" fontId="8" fillId="0" borderId="0" xfId="0" applyNumberFormat="1" applyFont="1" applyBorder="1" applyAlignment="1">
      <alignment horizontal="center" vertical="center"/>
    </xf>
    <xf numFmtId="0" fontId="9" fillId="0" borderId="0" xfId="0" applyNumberFormat="1" applyFont="1" applyFill="1" applyBorder="1" applyAlignment="1" applyProtection="1">
      <alignment horizontal="center" vertical="center"/>
      <protection locked="0"/>
    </xf>
    <xf numFmtId="43" fontId="11" fillId="0" borderId="0" xfId="3" applyNumberFormat="1" applyFont="1" applyBorder="1" applyAlignment="1">
      <alignment horizontal="center" vertical="center" wrapText="1"/>
    </xf>
    <xf numFmtId="0" fontId="8" fillId="0" borderId="21"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0" xfId="0" applyFont="1" applyBorder="1" applyAlignment="1">
      <alignment horizontal="center" vertical="justify" wrapText="1"/>
    </xf>
    <xf numFmtId="0" fontId="8" fillId="0" borderId="0" xfId="0" applyFont="1" applyFill="1" applyBorder="1"/>
    <xf numFmtId="0" fontId="0" fillId="0" borderId="0" xfId="0" applyFill="1" applyBorder="1"/>
    <xf numFmtId="0" fontId="5" fillId="0" borderId="0" xfId="0" applyFont="1" applyFill="1" applyBorder="1"/>
    <xf numFmtId="0" fontId="13"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3" fontId="0" fillId="0" borderId="0" xfId="0" applyNumberFormat="1" applyFill="1" applyBorder="1" applyAlignment="1">
      <alignment horizontal="center" vertical="center" wrapText="1"/>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0" fontId="8" fillId="0" borderId="0" xfId="0" applyFont="1" applyFill="1" applyBorder="1" applyAlignment="1">
      <alignment vertical="justify" wrapText="1"/>
    </xf>
    <xf numFmtId="0" fontId="11" fillId="0" borderId="0" xfId="0" applyFont="1" applyFill="1" applyBorder="1"/>
    <xf numFmtId="0" fontId="8" fillId="0" borderId="0" xfId="0" applyFont="1" applyFill="1" applyBorder="1" applyAlignment="1">
      <alignment horizontal="center"/>
    </xf>
    <xf numFmtId="0" fontId="11" fillId="0" borderId="0" xfId="0" applyFont="1" applyFill="1" applyBorder="1" applyAlignment="1"/>
    <xf numFmtId="0" fontId="11" fillId="0" borderId="0" xfId="0" applyFont="1" applyFill="1" applyBorder="1" applyAlignment="1">
      <alignment horizontal="center"/>
    </xf>
    <xf numFmtId="0" fontId="10" fillId="0" borderId="0" xfId="0" applyFont="1" applyFill="1" applyBorder="1" applyAlignment="1">
      <alignment vertical="center"/>
    </xf>
    <xf numFmtId="0" fontId="10" fillId="0" borderId="0" xfId="0" applyFont="1" applyFill="1" applyBorder="1" applyAlignment="1">
      <alignment horizontal="center" vertical="center" wrapText="1"/>
    </xf>
    <xf numFmtId="0" fontId="8" fillId="0" borderId="0" xfId="0" applyFont="1" applyFill="1" applyBorder="1" applyAlignment="1">
      <alignment horizontal="justify" vertical="center" wrapText="1"/>
    </xf>
    <xf numFmtId="9" fontId="12" fillId="0" borderId="0" xfId="2" applyFont="1" applyFill="1" applyBorder="1" applyAlignment="1">
      <alignment horizontal="center" vertical="center"/>
    </xf>
    <xf numFmtId="0" fontId="2" fillId="0" borderId="0" xfId="0" applyFont="1" applyFill="1" applyBorder="1" applyAlignment="1">
      <alignment horizontal="center" vertical="center"/>
    </xf>
    <xf numFmtId="0" fontId="12" fillId="0" borderId="0" xfId="0" applyFont="1" applyFill="1" applyBorder="1"/>
    <xf numFmtId="3" fontId="8"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3" fontId="8" fillId="0" borderId="0" xfId="0" applyNumberFormat="1" applyFont="1" applyFill="1" applyBorder="1"/>
    <xf numFmtId="0" fontId="0" fillId="0" borderId="0" xfId="0" applyFill="1" applyBorder="1" applyAlignment="1">
      <alignment horizontal="center"/>
    </xf>
    <xf numFmtId="0" fontId="3" fillId="0" borderId="0" xfId="0" applyFont="1" applyFill="1" applyBorder="1" applyAlignment="1">
      <alignment horizontal="center" vertical="center"/>
    </xf>
    <xf numFmtId="0" fontId="19" fillId="0" borderId="0" xfId="0" applyFont="1" applyFill="1" applyBorder="1" applyAlignment="1">
      <alignment horizontal="justify" vertical="center"/>
    </xf>
    <xf numFmtId="0" fontId="8" fillId="0" borderId="0" xfId="0" applyFont="1" applyFill="1" applyBorder="1" applyAlignment="1">
      <alignment horizontal="left" vertical="center" wrapText="1"/>
    </xf>
    <xf numFmtId="3" fontId="8" fillId="0" borderId="0" xfId="0" applyNumberFormat="1" applyFont="1" applyFill="1" applyBorder="1" applyAlignment="1">
      <alignment horizontal="center" vertical="center"/>
    </xf>
    <xf numFmtId="0" fontId="12" fillId="0" borderId="0" xfId="3" applyNumberFormat="1" applyFont="1" applyFill="1" applyBorder="1" applyAlignment="1">
      <alignment horizontal="center" vertical="center"/>
    </xf>
    <xf numFmtId="43" fontId="11" fillId="0" borderId="0" xfId="3" applyNumberFormat="1" applyFont="1" applyFill="1" applyBorder="1" applyAlignment="1">
      <alignment horizontal="center" vertical="center" wrapText="1"/>
    </xf>
    <xf numFmtId="0" fontId="8" fillId="0" borderId="0" xfId="3"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9" fontId="12" fillId="0" borderId="0" xfId="1" applyFont="1" applyFill="1" applyBorder="1" applyAlignment="1">
      <alignment horizontal="center" vertical="center"/>
    </xf>
    <xf numFmtId="43" fontId="8" fillId="0" borderId="0" xfId="0" applyNumberFormat="1" applyFont="1" applyFill="1" applyBorder="1"/>
    <xf numFmtId="0" fontId="10" fillId="0" borderId="0" xfId="0" applyFont="1" applyFill="1" applyBorder="1"/>
    <xf numFmtId="0" fontId="8" fillId="0" borderId="0" xfId="0" applyFont="1" applyFill="1" applyBorder="1" applyAlignment="1">
      <alignment horizontal="left"/>
    </xf>
    <xf numFmtId="0" fontId="0" fillId="0" borderId="0" xfId="0" applyFont="1" applyFill="1" applyBorder="1" applyAlignment="1">
      <alignment horizontal="left" wrapText="1"/>
    </xf>
    <xf numFmtId="0" fontId="7" fillId="0" borderId="0" xfId="0" applyFont="1" applyFill="1" applyBorder="1" applyAlignment="1">
      <alignment vertical="center"/>
    </xf>
    <xf numFmtId="0" fontId="0" fillId="0" borderId="0" xfId="0" applyFont="1" applyFill="1" applyBorder="1"/>
    <xf numFmtId="0" fontId="2" fillId="0" borderId="0" xfId="0" applyFont="1" applyFill="1" applyBorder="1" applyAlignment="1">
      <alignment horizont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wrapText="1"/>
    </xf>
    <xf numFmtId="0" fontId="0" fillId="0" borderId="5" xfId="0" quotePrefix="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9" xfId="0"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wrapText="1"/>
    </xf>
    <xf numFmtId="0" fontId="5" fillId="0" borderId="0" xfId="0" applyFont="1"/>
    <xf numFmtId="0" fontId="8" fillId="0" borderId="5" xfId="0" applyFont="1" applyBorder="1" applyAlignment="1">
      <alignment horizontal="center" vertical="center" wrapText="1"/>
    </xf>
    <xf numFmtId="0" fontId="8" fillId="0" borderId="5" xfId="0" applyFont="1" applyBorder="1" applyAlignment="1">
      <alignment horizontal="center" vertical="center" wrapText="1"/>
    </xf>
    <xf numFmtId="0" fontId="0" fillId="0" borderId="22" xfId="0" applyBorder="1" applyAlignment="1">
      <alignment horizontal="center" vertical="center"/>
    </xf>
    <xf numFmtId="0" fontId="13" fillId="0" borderId="36" xfId="0" applyFont="1" applyBorder="1" applyAlignment="1">
      <alignment horizontal="center" vertical="center" wrapText="1"/>
    </xf>
    <xf numFmtId="0" fontId="13" fillId="0" borderId="42" xfId="0" applyFont="1" applyBorder="1" applyAlignment="1">
      <alignment horizontal="center" vertical="center" wrapText="1"/>
    </xf>
    <xf numFmtId="0" fontId="0" fillId="0" borderId="0" xfId="0" applyAlignment="1">
      <alignment horizont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xf>
    <xf numFmtId="0" fontId="8" fillId="0" borderId="3" xfId="0" applyFont="1" applyBorder="1" applyAlignment="1">
      <alignment horizontal="center" vertical="justify" wrapText="1"/>
    </xf>
    <xf numFmtId="0" fontId="8" fillId="0" borderId="20" xfId="0" applyFont="1" applyBorder="1" applyAlignment="1">
      <alignment horizontal="center" vertical="justify" wrapText="1"/>
    </xf>
    <xf numFmtId="0" fontId="8" fillId="0" borderId="16"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35" xfId="0" applyFont="1" applyFill="1" applyBorder="1" applyAlignment="1">
      <alignment horizontal="center" vertical="center" wrapText="1"/>
    </xf>
    <xf numFmtId="0" fontId="8" fillId="0" borderId="31" xfId="0" applyFont="1" applyFill="1" applyBorder="1" applyAlignment="1">
      <alignment horizontal="center" vertical="center" wrapText="1"/>
    </xf>
    <xf numFmtId="9" fontId="12" fillId="0" borderId="2" xfId="2" applyFont="1" applyBorder="1" applyAlignment="1">
      <alignment horizontal="center" vertical="center"/>
    </xf>
    <xf numFmtId="9" fontId="12" fillId="0" borderId="9" xfId="2" applyFont="1" applyBorder="1" applyAlignment="1">
      <alignment horizontal="center" vertical="center"/>
    </xf>
    <xf numFmtId="0" fontId="0" fillId="0" borderId="3"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0" fillId="0" borderId="29"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4"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14" fillId="0" borderId="3" xfId="0" applyFont="1" applyBorder="1" applyAlignment="1">
      <alignment horizontal="center" vertical="center" wrapText="1"/>
    </xf>
    <xf numFmtId="0" fontId="14" fillId="0" borderId="20"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9" fontId="12" fillId="0" borderId="5" xfId="1" applyFont="1" applyBorder="1" applyAlignment="1">
      <alignment horizontal="center" vertical="center"/>
    </xf>
    <xf numFmtId="9" fontId="12" fillId="0" borderId="7" xfId="1" applyFont="1" applyBorder="1" applyAlignment="1">
      <alignment horizontal="center" vertical="center"/>
    </xf>
    <xf numFmtId="0" fontId="8" fillId="0" borderId="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xf>
    <xf numFmtId="0" fontId="8" fillId="0" borderId="18" xfId="0" applyFont="1" applyBorder="1" applyAlignment="1">
      <alignment horizontal="center"/>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0" xfId="0" applyFont="1" applyFill="1" applyAlignment="1">
      <alignment horizontal="left" vertical="justify" wrapText="1"/>
    </xf>
    <xf numFmtId="0" fontId="8" fillId="0" borderId="1" xfId="0" applyFont="1" applyBorder="1" applyAlignment="1">
      <alignment vertical="center" wrapText="1"/>
    </xf>
    <xf numFmtId="0" fontId="8" fillId="0" borderId="10" xfId="0" applyFont="1" applyBorder="1" applyAlignment="1">
      <alignment vertical="center" wrapText="1"/>
    </xf>
    <xf numFmtId="0" fontId="8" fillId="0" borderId="3" xfId="0" applyFont="1" applyBorder="1" applyAlignment="1">
      <alignment horizontal="left" wrapText="1"/>
    </xf>
    <xf numFmtId="0" fontId="8" fillId="0" borderId="20" xfId="0" applyFont="1" applyBorder="1" applyAlignment="1">
      <alignment horizontal="left" wrapText="1"/>
    </xf>
    <xf numFmtId="0" fontId="8" fillId="0" borderId="1" xfId="0" applyFont="1" applyFill="1" applyBorder="1" applyAlignment="1">
      <alignment horizontal="left" vertical="center" wrapText="1"/>
    </xf>
    <xf numFmtId="0" fontId="8" fillId="0" borderId="30" xfId="0" applyFont="1" applyFill="1" applyBorder="1" applyAlignment="1">
      <alignment horizontal="center" vertical="center" wrapText="1"/>
    </xf>
    <xf numFmtId="0" fontId="8" fillId="0" borderId="29" xfId="0" applyFont="1" applyBorder="1" applyAlignment="1">
      <alignment horizontal="center"/>
    </xf>
    <xf numFmtId="0" fontId="8" fillId="0" borderId="19" xfId="0" applyFont="1" applyBorder="1" applyAlignment="1">
      <alignment horizontal="left" wrapText="1"/>
    </xf>
    <xf numFmtId="0" fontId="8" fillId="0" borderId="18" xfId="0" applyFont="1" applyBorder="1" applyAlignment="1">
      <alignment horizontal="left" wrapText="1"/>
    </xf>
    <xf numFmtId="0" fontId="8" fillId="0" borderId="3" xfId="0" applyFont="1" applyBorder="1" applyAlignment="1">
      <alignment horizontal="left" vertical="center" wrapText="1"/>
    </xf>
    <xf numFmtId="0" fontId="8" fillId="0" borderId="20" xfId="0" applyFont="1" applyBorder="1" applyAlignment="1">
      <alignment horizontal="left" vertical="center" wrapText="1"/>
    </xf>
    <xf numFmtId="0" fontId="8" fillId="0" borderId="23" xfId="0" applyFont="1" applyBorder="1" applyAlignment="1">
      <alignment horizontal="center" vertical="center" wrapText="1"/>
    </xf>
    <xf numFmtId="0" fontId="17" fillId="0" borderId="0" xfId="0" applyFont="1" applyAlignment="1">
      <alignment horizontal="center"/>
    </xf>
    <xf numFmtId="0" fontId="18" fillId="0" borderId="0" xfId="0" applyFont="1" applyAlignment="1">
      <alignment horizont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left" vertical="center" wrapText="1"/>
    </xf>
    <xf numFmtId="0" fontId="8" fillId="0" borderId="8" xfId="0" applyFont="1" applyBorder="1" applyAlignment="1">
      <alignment horizontal="center"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11" fillId="0" borderId="0" xfId="0" applyFont="1" applyBorder="1" applyAlignment="1">
      <alignment horizontal="left"/>
    </xf>
    <xf numFmtId="0" fontId="8" fillId="0" borderId="28" xfId="0" applyFont="1" applyBorder="1" applyAlignment="1">
      <alignment horizontal="left" vertical="center" wrapText="1"/>
    </xf>
    <xf numFmtId="0" fontId="8" fillId="0" borderId="15" xfId="0" applyFont="1" applyBorder="1" applyAlignment="1">
      <alignment horizontal="center" vertical="center" wrapText="1"/>
    </xf>
    <xf numFmtId="0" fontId="12" fillId="0" borderId="1"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8" fillId="0" borderId="38" xfId="0" applyFont="1" applyFill="1" applyBorder="1" applyAlignment="1">
      <alignment horizontal="left" wrapText="1"/>
    </xf>
    <xf numFmtId="0" fontId="8" fillId="0" borderId="33" xfId="0" applyFont="1" applyFill="1" applyBorder="1" applyAlignment="1">
      <alignment horizontal="left" wrapText="1"/>
    </xf>
    <xf numFmtId="0" fontId="8" fillId="0" borderId="34" xfId="0" applyFont="1" applyFill="1" applyBorder="1" applyAlignment="1">
      <alignment horizontal="center" vertical="center" wrapText="1"/>
    </xf>
    <xf numFmtId="0" fontId="8" fillId="2" borderId="0" xfId="0" applyFont="1" applyFill="1" applyAlignment="1">
      <alignment horizontal="left" vertical="justify" wrapText="1"/>
    </xf>
    <xf numFmtId="0" fontId="8" fillId="0" borderId="34"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8" fillId="0" borderId="3" xfId="0" applyFont="1" applyBorder="1" applyAlignment="1">
      <alignment horizontal="center"/>
    </xf>
    <xf numFmtId="0" fontId="8" fillId="0" borderId="20" xfId="0" applyFont="1" applyBorder="1" applyAlignment="1">
      <alignment horizontal="center"/>
    </xf>
    <xf numFmtId="0" fontId="0" fillId="0" borderId="3" xfId="0" applyBorder="1" applyAlignment="1">
      <alignment horizontal="justify" vertical="justify" wrapText="1"/>
    </xf>
    <xf numFmtId="0" fontId="0" fillId="0" borderId="20" xfId="0" applyBorder="1" applyAlignment="1">
      <alignment horizontal="justify" vertical="justify" wrapText="1"/>
    </xf>
    <xf numFmtId="0" fontId="0" fillId="0" borderId="20" xfId="0" applyFont="1" applyBorder="1" applyAlignment="1">
      <alignment horizontal="center" vertical="center" wrapText="1"/>
    </xf>
    <xf numFmtId="0" fontId="8" fillId="0" borderId="0" xfId="0" applyFont="1" applyFill="1" applyBorder="1" applyAlignment="1">
      <alignment horizontal="justify" vertical="center" wrapText="1"/>
    </xf>
    <xf numFmtId="0" fontId="8" fillId="0" borderId="0" xfId="0" applyFont="1" applyFill="1" applyBorder="1" applyAlignment="1">
      <alignment horizontal="center" vertical="center" wrapText="1"/>
    </xf>
    <xf numFmtId="9" fontId="12" fillId="0" borderId="0" xfId="2" applyFont="1" applyFill="1" applyBorder="1" applyAlignment="1">
      <alignment horizontal="center" vertical="center"/>
    </xf>
    <xf numFmtId="0" fontId="8" fillId="0" borderId="0" xfId="0" applyFont="1" applyFill="1" applyBorder="1" applyAlignment="1">
      <alignment horizontal="center"/>
    </xf>
    <xf numFmtId="0" fontId="12" fillId="0" borderId="0" xfId="0" applyFont="1" applyFill="1" applyBorder="1" applyAlignment="1">
      <alignment horizontal="justify" vertical="center" wrapText="1"/>
    </xf>
    <xf numFmtId="0" fontId="12" fillId="0" borderId="0" xfId="0" applyFont="1" applyFill="1" applyBorder="1" applyAlignment="1">
      <alignment horizontal="center" vertical="center" wrapText="1"/>
    </xf>
    <xf numFmtId="9" fontId="16" fillId="0" borderId="0" xfId="2" applyFont="1" applyFill="1" applyBorder="1" applyAlignment="1">
      <alignment horizontal="center" vertical="center"/>
    </xf>
    <xf numFmtId="0" fontId="11" fillId="0" borderId="0" xfId="0" applyFont="1" applyFill="1" applyBorder="1" applyAlignment="1">
      <alignment horizontal="left"/>
    </xf>
    <xf numFmtId="0" fontId="8" fillId="0" borderId="0" xfId="0" applyFont="1" applyFill="1" applyBorder="1" applyAlignment="1">
      <alignment horizontal="left" vertical="center" wrapText="1"/>
    </xf>
    <xf numFmtId="9" fontId="12" fillId="0" borderId="0" xfId="1"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horizontal="left" wrapText="1"/>
    </xf>
    <xf numFmtId="0" fontId="0" fillId="0" borderId="0" xfId="0" applyFont="1" applyFill="1" applyBorder="1" applyAlignment="1">
      <alignment horizontal="left" vertical="center" wrapText="1"/>
    </xf>
    <xf numFmtId="0" fontId="8" fillId="0" borderId="0" xfId="0" applyFont="1" applyFill="1" applyBorder="1" applyAlignment="1">
      <alignment horizontal="left" vertical="justify" wrapText="1"/>
    </xf>
    <xf numFmtId="9" fontId="8"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9" fontId="12" fillId="0" borderId="5" xfId="2" applyFont="1" applyBorder="1" applyAlignment="1">
      <alignment horizontal="center" vertical="center"/>
    </xf>
    <xf numFmtId="9" fontId="12" fillId="0" borderId="7" xfId="2" applyFont="1" applyBorder="1" applyAlignment="1">
      <alignment horizontal="center" vertical="center"/>
    </xf>
    <xf numFmtId="9" fontId="16" fillId="0" borderId="5" xfId="2" applyFont="1" applyBorder="1" applyAlignment="1">
      <alignment horizontal="center" vertical="center"/>
    </xf>
    <xf numFmtId="9" fontId="16" fillId="0" borderId="7" xfId="2" applyFont="1" applyBorder="1" applyAlignment="1">
      <alignment horizontal="center" vertical="center"/>
    </xf>
    <xf numFmtId="9" fontId="12" fillId="0" borderId="2" xfId="1" applyFont="1" applyBorder="1" applyAlignment="1">
      <alignment horizontal="center" vertical="center"/>
    </xf>
    <xf numFmtId="9" fontId="12" fillId="0" borderId="9" xfId="1" applyFont="1" applyBorder="1" applyAlignment="1">
      <alignment horizontal="center" vertical="center"/>
    </xf>
    <xf numFmtId="9" fontId="12" fillId="0" borderId="2" xfId="2" applyFont="1" applyFill="1" applyBorder="1" applyAlignment="1">
      <alignment horizontal="center" vertical="center"/>
    </xf>
    <xf numFmtId="9" fontId="12" fillId="0" borderId="9" xfId="2" applyFont="1" applyFill="1" applyBorder="1" applyAlignment="1">
      <alignment horizontal="center" vertical="center"/>
    </xf>
    <xf numFmtId="0" fontId="8" fillId="0" borderId="40" xfId="0" applyFont="1" applyFill="1" applyBorder="1" applyAlignment="1">
      <alignment horizontal="left" wrapText="1"/>
    </xf>
    <xf numFmtId="0" fontId="8" fillId="0" borderId="41" xfId="0" applyFont="1" applyFill="1" applyBorder="1" applyAlignment="1">
      <alignment horizontal="left" wrapText="1"/>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9" fontId="8" fillId="0" borderId="9" xfId="0"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0" xfId="0" applyFont="1" applyFill="1" applyBorder="1" applyAlignment="1">
      <alignment horizontal="left"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cellXfs>
  <cellStyles count="4">
    <cellStyle name="Millares 2" xfId="3"/>
    <cellStyle name="Normal" xfId="0" builtinId="0"/>
    <cellStyle name="Porcentaje" xfId="1" builtinId="5"/>
    <cellStyle name="Porcentu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4" name="2 Imagen">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1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2" name="2 Imagen">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0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2" name="2 Imagen">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03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2" name="2 Imagen">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03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2" name="2 Imagen">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03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2" name="2 Imagen">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03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2" name="2 Imagen">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03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2" name="2 Imagen">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03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2204052</xdr:colOff>
      <xdr:row>4</xdr:row>
      <xdr:rowOff>91168</xdr:rowOff>
    </xdr:to>
    <xdr:pic>
      <xdr:nvPicPr>
        <xdr:cNvPr id="2" name="2 Imagen">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4052" cy="11103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236"/>
  <sheetViews>
    <sheetView tabSelected="1" topLeftCell="C106" zoomScale="80" zoomScaleNormal="80" workbookViewId="0">
      <selection activeCell="Q33" sqref="Q33:Q34"/>
    </sheetView>
  </sheetViews>
  <sheetFormatPr baseColWidth="10" defaultRowHeight="15" x14ac:dyDescent="0.3"/>
  <cols>
    <col min="1" max="1" width="52.42578125" style="40" customWidth="1"/>
    <col min="2" max="2" width="32.42578125" style="40" customWidth="1"/>
    <col min="3" max="3" width="14.5703125" style="42" customWidth="1"/>
    <col min="4" max="4" width="10.42578125" style="40" customWidth="1"/>
    <col min="5" max="5" width="11.28515625" style="40" customWidth="1"/>
    <col min="6" max="6" width="9.5703125" style="40" customWidth="1"/>
    <col min="7" max="7" width="9.140625" style="40" customWidth="1"/>
    <col min="8" max="8" width="11.7109375" style="40" customWidth="1"/>
    <col min="9" max="9" width="10.5703125" style="40" customWidth="1"/>
    <col min="10" max="10" width="10.28515625" style="40" customWidth="1"/>
    <col min="11" max="11" width="9.5703125" style="40" customWidth="1"/>
    <col min="12" max="12" width="11" style="40" customWidth="1"/>
    <col min="13" max="14" width="9.140625" style="40" customWidth="1"/>
    <col min="15" max="15" width="10.42578125" style="40" customWidth="1"/>
    <col min="16" max="16" width="10.5703125" style="40" bestFit="1" customWidth="1"/>
    <col min="17" max="17" width="19.140625" style="40" customWidth="1"/>
    <col min="18" max="18" width="63.5703125" style="40" customWidth="1"/>
    <col min="19" max="55" width="11.42578125" style="41"/>
    <col min="56" max="16384" width="11.42578125" style="40"/>
  </cols>
  <sheetData>
    <row r="2" spans="1:18" ht="27.75" x14ac:dyDescent="0.45">
      <c r="B2" s="300" t="s">
        <v>27</v>
      </c>
      <c r="C2" s="300"/>
      <c r="D2" s="300"/>
      <c r="E2" s="300"/>
      <c r="F2" s="300"/>
      <c r="G2" s="300"/>
      <c r="H2" s="300"/>
      <c r="I2" s="300"/>
      <c r="J2" s="300"/>
      <c r="K2" s="300"/>
      <c r="L2" s="300"/>
      <c r="M2" s="300"/>
      <c r="N2" s="300"/>
      <c r="O2" s="300"/>
      <c r="P2" s="300"/>
      <c r="Q2" s="300"/>
      <c r="R2" s="300"/>
    </row>
    <row r="3" spans="1:18" ht="15" customHeight="1" x14ac:dyDescent="0.3">
      <c r="D3" s="43"/>
      <c r="E3" s="43"/>
      <c r="F3" s="43"/>
      <c r="G3" s="43"/>
      <c r="H3" s="43"/>
      <c r="I3" s="43"/>
      <c r="J3" s="43"/>
      <c r="K3" s="43"/>
      <c r="L3" s="43"/>
      <c r="M3" s="43"/>
      <c r="N3" s="43"/>
      <c r="O3" s="43"/>
      <c r="P3" s="43"/>
      <c r="Q3" s="43"/>
      <c r="R3" s="43"/>
    </row>
    <row r="4" spans="1:18" ht="22.5" customHeight="1" x14ac:dyDescent="0.45">
      <c r="B4" s="301" t="s">
        <v>100</v>
      </c>
      <c r="C4" s="301"/>
      <c r="D4" s="301"/>
      <c r="E4" s="301"/>
      <c r="F4" s="301"/>
      <c r="G4" s="301"/>
      <c r="H4" s="301"/>
      <c r="I4" s="301"/>
      <c r="J4" s="301"/>
      <c r="K4" s="301"/>
      <c r="L4" s="301"/>
      <c r="M4" s="301"/>
      <c r="N4" s="301"/>
      <c r="O4" s="301"/>
      <c r="P4" s="301"/>
      <c r="Q4" s="301"/>
      <c r="R4" s="301"/>
    </row>
    <row r="6" spans="1:18" x14ac:dyDescent="0.3">
      <c r="A6" s="44" t="s">
        <v>0</v>
      </c>
    </row>
    <row r="7" spans="1:18" ht="6" customHeight="1" x14ac:dyDescent="0.3">
      <c r="A7" s="44"/>
    </row>
    <row r="8" spans="1:18" ht="15.75" thickBot="1" x14ac:dyDescent="0.35">
      <c r="A8" s="45" t="s">
        <v>30</v>
      </c>
    </row>
    <row r="9" spans="1:18" ht="15.75" thickBot="1" x14ac:dyDescent="0.35">
      <c r="A9" s="46" t="s">
        <v>1</v>
      </c>
      <c r="B9" s="47" t="s">
        <v>2</v>
      </c>
      <c r="C9" s="47" t="s">
        <v>3</v>
      </c>
      <c r="D9" s="47" t="s">
        <v>4</v>
      </c>
      <c r="E9" s="47" t="s">
        <v>5</v>
      </c>
      <c r="F9" s="47" t="s">
        <v>6</v>
      </c>
      <c r="G9" s="47" t="s">
        <v>7</v>
      </c>
      <c r="H9" s="47" t="s">
        <v>8</v>
      </c>
      <c r="I9" s="47" t="s">
        <v>9</v>
      </c>
      <c r="J9" s="47" t="s">
        <v>10</v>
      </c>
      <c r="K9" s="47" t="s">
        <v>11</v>
      </c>
      <c r="L9" s="47" t="s">
        <v>12</v>
      </c>
      <c r="M9" s="47" t="s">
        <v>13</v>
      </c>
      <c r="N9" s="47" t="s">
        <v>14</v>
      </c>
      <c r="O9" s="47" t="s">
        <v>15</v>
      </c>
      <c r="P9" s="47" t="s">
        <v>16</v>
      </c>
      <c r="Q9" s="48" t="s">
        <v>17</v>
      </c>
      <c r="R9" s="48" t="s">
        <v>26</v>
      </c>
    </row>
    <row r="10" spans="1:18" ht="47.25" customHeight="1" x14ac:dyDescent="0.3">
      <c r="A10" s="308" t="s">
        <v>53</v>
      </c>
      <c r="B10" s="275" t="s">
        <v>56</v>
      </c>
      <c r="C10" s="49" t="s">
        <v>18</v>
      </c>
      <c r="D10" s="166">
        <v>235</v>
      </c>
      <c r="E10" s="166">
        <v>253</v>
      </c>
      <c r="F10" s="168">
        <v>153</v>
      </c>
      <c r="G10" s="168">
        <v>10</v>
      </c>
      <c r="H10" s="168">
        <v>34</v>
      </c>
      <c r="I10" s="168">
        <v>55</v>
      </c>
      <c r="J10" s="168">
        <v>84</v>
      </c>
      <c r="K10" s="168">
        <v>143</v>
      </c>
      <c r="L10" s="168">
        <v>188</v>
      </c>
      <c r="M10" s="168">
        <v>127</v>
      </c>
      <c r="N10" s="168">
        <v>133</v>
      </c>
      <c r="O10" s="168">
        <v>140</v>
      </c>
      <c r="P10" s="50">
        <f t="shared" ref="P10:P19" si="0">SUM(D10:O10)</f>
        <v>1555</v>
      </c>
      <c r="Q10" s="277">
        <f>+P11/P10</f>
        <v>0.74469453376205785</v>
      </c>
      <c r="R10" s="306" t="s">
        <v>194</v>
      </c>
    </row>
    <row r="11" spans="1:18" ht="50.25" customHeight="1" thickBot="1" x14ac:dyDescent="0.35">
      <c r="A11" s="309"/>
      <c r="B11" s="276"/>
      <c r="C11" s="51" t="s">
        <v>19</v>
      </c>
      <c r="D11" s="167">
        <v>135</v>
      </c>
      <c r="E11" s="167">
        <v>176</v>
      </c>
      <c r="F11" s="169">
        <v>201</v>
      </c>
      <c r="G11" s="170">
        <v>0</v>
      </c>
      <c r="H11" s="169">
        <v>0</v>
      </c>
      <c r="I11" s="169">
        <v>0</v>
      </c>
      <c r="J11" s="169">
        <v>0</v>
      </c>
      <c r="K11" s="169">
        <v>222</v>
      </c>
      <c r="L11" s="169">
        <v>168</v>
      </c>
      <c r="M11" s="169">
        <v>140</v>
      </c>
      <c r="N11" s="169">
        <v>75</v>
      </c>
      <c r="O11" s="169">
        <v>41</v>
      </c>
      <c r="P11" s="52">
        <f t="shared" si="0"/>
        <v>1158</v>
      </c>
      <c r="Q11" s="278"/>
      <c r="R11" s="307"/>
    </row>
    <row r="12" spans="1:18" ht="30" customHeight="1" x14ac:dyDescent="0.3">
      <c r="A12" s="308" t="s">
        <v>192</v>
      </c>
      <c r="B12" s="275" t="s">
        <v>56</v>
      </c>
      <c r="C12" s="49" t="s">
        <v>18</v>
      </c>
      <c r="D12" s="12">
        <v>7</v>
      </c>
      <c r="E12" s="12">
        <v>8</v>
      </c>
      <c r="F12" s="138">
        <v>6</v>
      </c>
      <c r="G12" s="138">
        <v>0</v>
      </c>
      <c r="H12" s="138">
        <v>0</v>
      </c>
      <c r="I12" s="138">
        <v>0</v>
      </c>
      <c r="J12" s="138">
        <v>0</v>
      </c>
      <c r="K12" s="138">
        <v>1</v>
      </c>
      <c r="L12" s="138">
        <v>0</v>
      </c>
      <c r="M12" s="138">
        <v>2</v>
      </c>
      <c r="N12" s="138">
        <v>0</v>
      </c>
      <c r="O12" s="138">
        <v>0</v>
      </c>
      <c r="P12" s="50">
        <f t="shared" si="0"/>
        <v>24</v>
      </c>
      <c r="Q12" s="277">
        <f t="shared" ref="Q12" si="1">+P13/P12</f>
        <v>0.66666666666666663</v>
      </c>
      <c r="R12" s="306" t="s">
        <v>195</v>
      </c>
    </row>
    <row r="13" spans="1:18" ht="29.25" customHeight="1" thickBot="1" x14ac:dyDescent="0.35">
      <c r="A13" s="309"/>
      <c r="B13" s="276"/>
      <c r="C13" s="51" t="s">
        <v>19</v>
      </c>
      <c r="D13" s="156">
        <v>0</v>
      </c>
      <c r="E13" s="13">
        <v>5</v>
      </c>
      <c r="F13" s="151">
        <v>3</v>
      </c>
      <c r="G13" s="151">
        <v>0</v>
      </c>
      <c r="H13" s="151">
        <v>0</v>
      </c>
      <c r="I13" s="151">
        <v>0</v>
      </c>
      <c r="J13" s="151">
        <v>0</v>
      </c>
      <c r="K13" s="151">
        <v>2</v>
      </c>
      <c r="L13" s="151">
        <v>3</v>
      </c>
      <c r="M13" s="151">
        <v>1</v>
      </c>
      <c r="N13" s="151">
        <v>0</v>
      </c>
      <c r="O13" s="151">
        <v>2</v>
      </c>
      <c r="P13" s="52">
        <f t="shared" si="0"/>
        <v>16</v>
      </c>
      <c r="Q13" s="278"/>
      <c r="R13" s="307"/>
    </row>
    <row r="14" spans="1:18" ht="52.5" customHeight="1" x14ac:dyDescent="0.3">
      <c r="A14" s="308" t="s">
        <v>54</v>
      </c>
      <c r="B14" s="275" t="s">
        <v>57</v>
      </c>
      <c r="C14" s="49" t="s">
        <v>18</v>
      </c>
      <c r="D14" s="138">
        <v>13</v>
      </c>
      <c r="E14" s="138">
        <v>12</v>
      </c>
      <c r="F14" s="138">
        <v>6</v>
      </c>
      <c r="G14" s="138">
        <v>1</v>
      </c>
      <c r="H14" s="138">
        <v>0</v>
      </c>
      <c r="I14" s="138">
        <v>1</v>
      </c>
      <c r="J14" s="138">
        <v>1</v>
      </c>
      <c r="K14" s="138">
        <v>9</v>
      </c>
      <c r="L14" s="138">
        <v>3</v>
      </c>
      <c r="M14" s="138">
        <v>10</v>
      </c>
      <c r="N14" s="138">
        <v>4</v>
      </c>
      <c r="O14" s="138">
        <v>2</v>
      </c>
      <c r="P14" s="50">
        <f>SUM(D14:O14)</f>
        <v>62</v>
      </c>
      <c r="Q14" s="277">
        <f t="shared" ref="Q14" si="2">+P15/P14</f>
        <v>0.77419354838709675</v>
      </c>
      <c r="R14" s="306" t="s">
        <v>196</v>
      </c>
    </row>
    <row r="15" spans="1:18" ht="31.5" customHeight="1" thickBot="1" x14ac:dyDescent="0.35">
      <c r="A15" s="309"/>
      <c r="B15" s="276"/>
      <c r="C15" s="51" t="s">
        <v>19</v>
      </c>
      <c r="D15" s="151">
        <v>1</v>
      </c>
      <c r="E15" s="151">
        <v>6</v>
      </c>
      <c r="F15" s="151">
        <v>4</v>
      </c>
      <c r="G15" s="151">
        <v>0</v>
      </c>
      <c r="H15" s="151">
        <v>0</v>
      </c>
      <c r="I15" s="151">
        <v>0</v>
      </c>
      <c r="J15" s="151">
        <v>0</v>
      </c>
      <c r="K15" s="151">
        <v>7</v>
      </c>
      <c r="L15" s="151">
        <v>16</v>
      </c>
      <c r="M15" s="151">
        <v>3</v>
      </c>
      <c r="N15" s="151">
        <v>10</v>
      </c>
      <c r="O15" s="151">
        <v>1</v>
      </c>
      <c r="P15" s="53">
        <f t="shared" si="0"/>
        <v>48</v>
      </c>
      <c r="Q15" s="278"/>
      <c r="R15" s="307"/>
    </row>
    <row r="16" spans="1:18" ht="53.25" customHeight="1" x14ac:dyDescent="0.3">
      <c r="A16" s="269" t="s">
        <v>202</v>
      </c>
      <c r="B16" s="302" t="s">
        <v>58</v>
      </c>
      <c r="C16" s="35" t="s">
        <v>18</v>
      </c>
      <c r="D16" s="138">
        <v>0</v>
      </c>
      <c r="E16" s="138">
        <v>0</v>
      </c>
      <c r="F16" s="138">
        <v>0</v>
      </c>
      <c r="G16" s="138">
        <v>0</v>
      </c>
      <c r="H16" s="138">
        <v>0</v>
      </c>
      <c r="I16" s="138">
        <v>0</v>
      </c>
      <c r="J16" s="138">
        <v>0</v>
      </c>
      <c r="K16" s="138">
        <v>0</v>
      </c>
      <c r="L16" s="138">
        <v>0</v>
      </c>
      <c r="M16" s="138">
        <v>0</v>
      </c>
      <c r="N16" s="138">
        <v>0</v>
      </c>
      <c r="O16" s="138">
        <v>0</v>
      </c>
      <c r="P16" s="50">
        <f t="shared" si="0"/>
        <v>0</v>
      </c>
      <c r="Q16" s="277" t="e">
        <f t="shared" ref="Q16" si="3">+P17/P16</f>
        <v>#DIV/0!</v>
      </c>
      <c r="R16" s="279" t="s">
        <v>201</v>
      </c>
    </row>
    <row r="17" spans="1:18" ht="38.25" customHeight="1" thickBot="1" x14ac:dyDescent="0.35">
      <c r="A17" s="270"/>
      <c r="B17" s="303"/>
      <c r="C17" s="36" t="s">
        <v>20</v>
      </c>
      <c r="D17" s="151">
        <v>0</v>
      </c>
      <c r="E17" s="151">
        <v>0</v>
      </c>
      <c r="F17" s="151">
        <v>0</v>
      </c>
      <c r="G17" s="151">
        <v>0</v>
      </c>
      <c r="H17" s="151">
        <v>0</v>
      </c>
      <c r="I17" s="151">
        <v>0</v>
      </c>
      <c r="J17" s="151">
        <v>0</v>
      </c>
      <c r="K17" s="151">
        <v>0</v>
      </c>
      <c r="L17" s="151">
        <v>0</v>
      </c>
      <c r="M17" s="151">
        <v>0</v>
      </c>
      <c r="N17" s="151">
        <v>0</v>
      </c>
      <c r="O17" s="151">
        <v>0</v>
      </c>
      <c r="P17" s="53">
        <f t="shared" si="0"/>
        <v>0</v>
      </c>
      <c r="Q17" s="278"/>
      <c r="R17" s="280"/>
    </row>
    <row r="18" spans="1:18" ht="45" customHeight="1" x14ac:dyDescent="0.3">
      <c r="A18" s="312" t="s">
        <v>55</v>
      </c>
      <c r="B18" s="314" t="s">
        <v>81</v>
      </c>
      <c r="C18" s="35" t="s">
        <v>21</v>
      </c>
      <c r="D18" s="138">
        <v>8</v>
      </c>
      <c r="E18" s="138">
        <v>6</v>
      </c>
      <c r="F18" s="138">
        <v>7</v>
      </c>
      <c r="G18" s="138">
        <v>2</v>
      </c>
      <c r="H18" s="138">
        <v>1</v>
      </c>
      <c r="I18" s="138">
        <v>2</v>
      </c>
      <c r="J18" s="138">
        <v>3</v>
      </c>
      <c r="K18" s="138">
        <v>7</v>
      </c>
      <c r="L18" s="138">
        <v>6</v>
      </c>
      <c r="M18" s="138">
        <v>7</v>
      </c>
      <c r="N18" s="138">
        <v>7</v>
      </c>
      <c r="O18" s="138">
        <v>7</v>
      </c>
      <c r="P18" s="50">
        <f t="shared" si="0"/>
        <v>63</v>
      </c>
      <c r="Q18" s="277">
        <f t="shared" ref="Q18" si="4">+P19/P18</f>
        <v>1</v>
      </c>
      <c r="R18" s="251"/>
    </row>
    <row r="19" spans="1:18" ht="48" customHeight="1" thickBot="1" x14ac:dyDescent="0.35">
      <c r="A19" s="313"/>
      <c r="B19" s="315"/>
      <c r="C19" s="36" t="s">
        <v>22</v>
      </c>
      <c r="D19" s="151">
        <v>8</v>
      </c>
      <c r="E19" s="151">
        <v>6</v>
      </c>
      <c r="F19" s="151">
        <v>7</v>
      </c>
      <c r="G19" s="151">
        <v>2</v>
      </c>
      <c r="H19" s="151">
        <v>1</v>
      </c>
      <c r="I19" s="151">
        <v>2</v>
      </c>
      <c r="J19" s="151">
        <v>3</v>
      </c>
      <c r="K19" s="151">
        <v>7</v>
      </c>
      <c r="L19" s="151">
        <v>6</v>
      </c>
      <c r="M19" s="151">
        <v>7</v>
      </c>
      <c r="N19" s="151">
        <v>7</v>
      </c>
      <c r="O19" s="151">
        <v>7</v>
      </c>
      <c r="P19" s="53">
        <f t="shared" si="0"/>
        <v>63</v>
      </c>
      <c r="Q19" s="278"/>
      <c r="R19" s="252"/>
    </row>
    <row r="20" spans="1:18" ht="48" customHeight="1" x14ac:dyDescent="0.3">
      <c r="A20" s="316" t="s">
        <v>103</v>
      </c>
      <c r="B20" s="314" t="s">
        <v>82</v>
      </c>
      <c r="C20" s="35" t="s">
        <v>21</v>
      </c>
      <c r="D20" s="138">
        <v>11</v>
      </c>
      <c r="E20" s="138">
        <v>0</v>
      </c>
      <c r="F20" s="138">
        <v>0</v>
      </c>
      <c r="G20" s="138">
        <v>11</v>
      </c>
      <c r="H20" s="138">
        <v>0</v>
      </c>
      <c r="I20" s="138">
        <v>0</v>
      </c>
      <c r="J20" s="138">
        <v>0</v>
      </c>
      <c r="K20" s="138">
        <v>11</v>
      </c>
      <c r="L20" s="138">
        <v>0</v>
      </c>
      <c r="M20" s="138">
        <v>11</v>
      </c>
      <c r="N20" s="138">
        <v>0</v>
      </c>
      <c r="O20" s="138">
        <v>0</v>
      </c>
      <c r="P20" s="50">
        <f t="shared" ref="P20:P21" si="5">SUM(D20:O20)</f>
        <v>44</v>
      </c>
      <c r="Q20" s="277">
        <f t="shared" ref="Q20" si="6">+P21/P20</f>
        <v>1</v>
      </c>
      <c r="R20" s="251"/>
    </row>
    <row r="21" spans="1:18" ht="48" customHeight="1" thickBot="1" x14ac:dyDescent="0.35">
      <c r="A21" s="317"/>
      <c r="B21" s="315"/>
      <c r="C21" s="36" t="s">
        <v>22</v>
      </c>
      <c r="D21" s="151">
        <v>11</v>
      </c>
      <c r="E21" s="151">
        <v>0</v>
      </c>
      <c r="F21" s="151">
        <v>0</v>
      </c>
      <c r="G21" s="151">
        <v>11</v>
      </c>
      <c r="H21" s="151">
        <v>0</v>
      </c>
      <c r="I21" s="151">
        <v>0</v>
      </c>
      <c r="J21" s="151">
        <v>0</v>
      </c>
      <c r="K21" s="151">
        <v>11</v>
      </c>
      <c r="L21" s="151">
        <v>0</v>
      </c>
      <c r="M21" s="151">
        <v>11</v>
      </c>
      <c r="N21" s="151">
        <v>0</v>
      </c>
      <c r="O21" s="151">
        <v>0</v>
      </c>
      <c r="P21" s="53">
        <f t="shared" si="5"/>
        <v>44</v>
      </c>
      <c r="Q21" s="278"/>
      <c r="R21" s="252"/>
    </row>
    <row r="22" spans="1:18" x14ac:dyDescent="0.3">
      <c r="A22" s="55"/>
      <c r="B22" s="56"/>
      <c r="C22" s="56"/>
      <c r="D22" s="57"/>
      <c r="E22" s="57"/>
      <c r="F22" s="57"/>
      <c r="G22" s="57"/>
      <c r="H22" s="57"/>
      <c r="I22" s="57"/>
      <c r="J22" s="57"/>
      <c r="K22" s="57"/>
      <c r="L22" s="57"/>
      <c r="M22" s="57"/>
      <c r="N22" s="57"/>
      <c r="O22" s="57"/>
      <c r="P22" s="58"/>
      <c r="Q22" s="59"/>
      <c r="R22" s="60"/>
    </row>
    <row r="23" spans="1:18" x14ac:dyDescent="0.3">
      <c r="A23" s="55"/>
      <c r="B23" s="56"/>
      <c r="C23" s="56"/>
      <c r="D23" s="57"/>
      <c r="E23" s="57"/>
      <c r="F23" s="57"/>
      <c r="G23" s="57"/>
      <c r="H23" s="57"/>
      <c r="I23" s="57"/>
      <c r="J23" s="57"/>
      <c r="K23" s="57"/>
      <c r="L23" s="57"/>
      <c r="M23" s="57"/>
      <c r="N23" s="57"/>
      <c r="O23" s="57"/>
      <c r="P23" s="58"/>
      <c r="Q23" s="59"/>
      <c r="R23" s="60"/>
    </row>
    <row r="25" spans="1:18" x14ac:dyDescent="0.3">
      <c r="A25" s="44" t="s">
        <v>31</v>
      </c>
    </row>
    <row r="26" spans="1:18" ht="6.75" customHeight="1" x14ac:dyDescent="0.3"/>
    <row r="27" spans="1:18" ht="15.75" thickBot="1" x14ac:dyDescent="0.35">
      <c r="A27" s="45" t="s">
        <v>59</v>
      </c>
      <c r="B27" s="45"/>
      <c r="C27" s="61"/>
      <c r="I27" s="62"/>
      <c r="J27" s="62"/>
    </row>
    <row r="28" spans="1:18" ht="15.75" thickBot="1" x14ac:dyDescent="0.35">
      <c r="A28" s="63" t="s">
        <v>1</v>
      </c>
      <c r="B28" s="64" t="s">
        <v>2</v>
      </c>
      <c r="C28" s="64" t="s">
        <v>3</v>
      </c>
      <c r="D28" s="64" t="s">
        <v>4</v>
      </c>
      <c r="E28" s="64" t="s">
        <v>5</v>
      </c>
      <c r="F28" s="64" t="s">
        <v>6</v>
      </c>
      <c r="G28" s="64" t="s">
        <v>7</v>
      </c>
      <c r="H28" s="64" t="s">
        <v>8</v>
      </c>
      <c r="I28" s="64" t="s">
        <v>9</v>
      </c>
      <c r="J28" s="64" t="s">
        <v>10</v>
      </c>
      <c r="K28" s="64" t="s">
        <v>11</v>
      </c>
      <c r="L28" s="64" t="s">
        <v>12</v>
      </c>
      <c r="M28" s="64" t="s">
        <v>13</v>
      </c>
      <c r="N28" s="64" t="s">
        <v>14</v>
      </c>
      <c r="O28" s="64" t="s">
        <v>15</v>
      </c>
      <c r="P28" s="64" t="s">
        <v>16</v>
      </c>
      <c r="Q28" s="65" t="s">
        <v>17</v>
      </c>
      <c r="R28" s="48" t="s">
        <v>26</v>
      </c>
    </row>
    <row r="29" spans="1:18" ht="47.25" customHeight="1" x14ac:dyDescent="0.3">
      <c r="A29" s="285" t="s">
        <v>104</v>
      </c>
      <c r="B29" s="275" t="s">
        <v>60</v>
      </c>
      <c r="C29" s="35" t="s">
        <v>21</v>
      </c>
      <c r="D29" s="237">
        <v>1</v>
      </c>
      <c r="E29" s="138">
        <v>1</v>
      </c>
      <c r="F29" s="138">
        <v>1</v>
      </c>
      <c r="G29" s="138">
        <v>1</v>
      </c>
      <c r="H29" s="138">
        <v>1</v>
      </c>
      <c r="I29" s="138">
        <v>1</v>
      </c>
      <c r="J29" s="136">
        <v>1</v>
      </c>
      <c r="K29" s="136">
        <v>1</v>
      </c>
      <c r="L29" s="138">
        <v>1</v>
      </c>
      <c r="M29" s="136">
        <v>1</v>
      </c>
      <c r="N29" s="138">
        <v>1</v>
      </c>
      <c r="O29" s="136">
        <v>1</v>
      </c>
      <c r="P29" s="66">
        <f>SUM(D29:O29)</f>
        <v>12</v>
      </c>
      <c r="Q29" s="277">
        <f t="shared" ref="Q29:Q39" si="7">+P30/P29</f>
        <v>1</v>
      </c>
      <c r="R29" s="281"/>
    </row>
    <row r="30" spans="1:18" ht="44.25" customHeight="1" thickBot="1" x14ac:dyDescent="0.35">
      <c r="A30" s="286"/>
      <c r="B30" s="276"/>
      <c r="C30" s="36" t="s">
        <v>22</v>
      </c>
      <c r="D30" s="238">
        <v>1</v>
      </c>
      <c r="E30" s="139">
        <v>1</v>
      </c>
      <c r="F30" s="139">
        <v>1</v>
      </c>
      <c r="G30" s="139">
        <v>1</v>
      </c>
      <c r="H30" s="139">
        <v>1</v>
      </c>
      <c r="I30" s="139">
        <v>1</v>
      </c>
      <c r="J30" s="137">
        <v>1</v>
      </c>
      <c r="K30" s="137">
        <v>1</v>
      </c>
      <c r="L30" s="139">
        <v>1</v>
      </c>
      <c r="M30" s="137">
        <v>1</v>
      </c>
      <c r="N30" s="139">
        <v>1</v>
      </c>
      <c r="O30" s="137">
        <v>1</v>
      </c>
      <c r="P30" s="67">
        <f>SUM(D30:O30)</f>
        <v>12</v>
      </c>
      <c r="Q30" s="278"/>
      <c r="R30" s="282"/>
    </row>
    <row r="31" spans="1:18" ht="47.25" customHeight="1" x14ac:dyDescent="0.3">
      <c r="A31" s="285" t="s">
        <v>33</v>
      </c>
      <c r="B31" s="275" t="s">
        <v>61</v>
      </c>
      <c r="C31" s="35" t="s">
        <v>21</v>
      </c>
      <c r="D31" s="237">
        <v>106</v>
      </c>
      <c r="E31" s="138">
        <v>158</v>
      </c>
      <c r="F31" s="138">
        <v>119</v>
      </c>
      <c r="G31" s="138">
        <v>74</v>
      </c>
      <c r="H31" s="138">
        <v>77</v>
      </c>
      <c r="I31" s="138">
        <v>75</v>
      </c>
      <c r="J31" s="136">
        <v>97</v>
      </c>
      <c r="K31" s="136">
        <v>100</v>
      </c>
      <c r="L31" s="138">
        <v>62</v>
      </c>
      <c r="M31" s="136">
        <v>112</v>
      </c>
      <c r="N31" s="138">
        <v>60</v>
      </c>
      <c r="O31" s="136">
        <v>68</v>
      </c>
      <c r="P31" s="66">
        <f t="shared" ref="P31:P34" si="8">SUM(D31:O31)</f>
        <v>1108</v>
      </c>
      <c r="Q31" s="277">
        <f t="shared" si="7"/>
        <v>1</v>
      </c>
      <c r="R31" s="281"/>
    </row>
    <row r="32" spans="1:18" ht="44.25" customHeight="1" thickBot="1" x14ac:dyDescent="0.35">
      <c r="A32" s="286"/>
      <c r="B32" s="276"/>
      <c r="C32" s="36" t="s">
        <v>22</v>
      </c>
      <c r="D32" s="238">
        <v>106</v>
      </c>
      <c r="E32" s="139">
        <v>158</v>
      </c>
      <c r="F32" s="139">
        <v>119</v>
      </c>
      <c r="G32" s="139">
        <v>74</v>
      </c>
      <c r="H32" s="139">
        <v>77</v>
      </c>
      <c r="I32" s="139">
        <v>75</v>
      </c>
      <c r="J32" s="137">
        <v>97</v>
      </c>
      <c r="K32" s="137">
        <v>100</v>
      </c>
      <c r="L32" s="139">
        <v>62</v>
      </c>
      <c r="M32" s="137">
        <v>112</v>
      </c>
      <c r="N32" s="139">
        <v>60</v>
      </c>
      <c r="O32" s="137">
        <v>68</v>
      </c>
      <c r="P32" s="67">
        <f t="shared" si="8"/>
        <v>1108</v>
      </c>
      <c r="Q32" s="278"/>
      <c r="R32" s="282"/>
    </row>
    <row r="33" spans="1:18" ht="47.25" customHeight="1" x14ac:dyDescent="0.3">
      <c r="A33" s="285" t="s">
        <v>105</v>
      </c>
      <c r="B33" s="275" t="s">
        <v>62</v>
      </c>
      <c r="C33" s="35" t="s">
        <v>21</v>
      </c>
      <c r="D33" s="237">
        <v>0</v>
      </c>
      <c r="E33" s="138">
        <v>0</v>
      </c>
      <c r="F33" s="138">
        <v>0</v>
      </c>
      <c r="G33" s="138">
        <v>0</v>
      </c>
      <c r="H33" s="138">
        <v>0</v>
      </c>
      <c r="I33" s="138">
        <v>0</v>
      </c>
      <c r="J33" s="136">
        <v>0</v>
      </c>
      <c r="K33" s="136">
        <v>0</v>
      </c>
      <c r="L33" s="138">
        <v>0</v>
      </c>
      <c r="M33" s="136">
        <v>0</v>
      </c>
      <c r="N33" s="138">
        <v>0</v>
      </c>
      <c r="O33" s="136">
        <v>0</v>
      </c>
      <c r="P33" s="66">
        <f t="shared" si="8"/>
        <v>0</v>
      </c>
      <c r="Q33" s="277" t="e">
        <f t="shared" si="7"/>
        <v>#DIV/0!</v>
      </c>
      <c r="R33" s="281" t="s">
        <v>200</v>
      </c>
    </row>
    <row r="34" spans="1:18" ht="44.25" customHeight="1" thickBot="1" x14ac:dyDescent="0.35">
      <c r="A34" s="286"/>
      <c r="B34" s="276"/>
      <c r="C34" s="36" t="s">
        <v>22</v>
      </c>
      <c r="D34" s="238">
        <v>0</v>
      </c>
      <c r="E34" s="139">
        <v>0</v>
      </c>
      <c r="F34" s="139">
        <v>0</v>
      </c>
      <c r="G34" s="139">
        <v>0</v>
      </c>
      <c r="H34" s="139">
        <v>0</v>
      </c>
      <c r="I34" s="139">
        <v>0</v>
      </c>
      <c r="J34" s="137">
        <v>0</v>
      </c>
      <c r="K34" s="137">
        <v>0</v>
      </c>
      <c r="L34" s="139">
        <v>0</v>
      </c>
      <c r="M34" s="137">
        <v>0</v>
      </c>
      <c r="N34" s="139">
        <v>0</v>
      </c>
      <c r="O34" s="137">
        <v>0</v>
      </c>
      <c r="P34" s="67">
        <f t="shared" si="8"/>
        <v>0</v>
      </c>
      <c r="Q34" s="278"/>
      <c r="R34" s="282"/>
    </row>
    <row r="35" spans="1:18" ht="44.25" customHeight="1" x14ac:dyDescent="0.3">
      <c r="A35" s="285" t="s">
        <v>85</v>
      </c>
      <c r="B35" s="283" t="s">
        <v>114</v>
      </c>
      <c r="C35" s="158" t="s">
        <v>21</v>
      </c>
      <c r="D35" s="237">
        <v>0</v>
      </c>
      <c r="E35" s="138">
        <v>0</v>
      </c>
      <c r="F35" s="138">
        <v>0</v>
      </c>
      <c r="G35" s="138">
        <v>0</v>
      </c>
      <c r="H35" s="138">
        <v>0</v>
      </c>
      <c r="I35" s="138">
        <v>0</v>
      </c>
      <c r="J35" s="136">
        <v>0</v>
      </c>
      <c r="K35" s="136">
        <v>0</v>
      </c>
      <c r="L35" s="138">
        <v>0</v>
      </c>
      <c r="M35" s="136">
        <v>0</v>
      </c>
      <c r="N35" s="138">
        <v>6</v>
      </c>
      <c r="O35" s="136">
        <v>0</v>
      </c>
      <c r="P35" s="66">
        <f t="shared" ref="P35:P36" si="9">SUM(D35:O35)</f>
        <v>6</v>
      </c>
      <c r="Q35" s="277">
        <f t="shared" si="7"/>
        <v>1</v>
      </c>
      <c r="R35" s="281"/>
    </row>
    <row r="36" spans="1:18" ht="44.25" customHeight="1" thickBot="1" x14ac:dyDescent="0.35">
      <c r="A36" s="286"/>
      <c r="B36" s="284"/>
      <c r="C36" s="159" t="s">
        <v>22</v>
      </c>
      <c r="D36" s="238">
        <v>0</v>
      </c>
      <c r="E36" s="139">
        <v>0</v>
      </c>
      <c r="F36" s="139">
        <v>0</v>
      </c>
      <c r="G36" s="139">
        <v>0</v>
      </c>
      <c r="H36" s="139">
        <v>0</v>
      </c>
      <c r="I36" s="139">
        <v>0</v>
      </c>
      <c r="J36" s="137">
        <v>0</v>
      </c>
      <c r="K36" s="137">
        <v>0</v>
      </c>
      <c r="L36" s="139">
        <v>0</v>
      </c>
      <c r="M36" s="137">
        <v>0</v>
      </c>
      <c r="N36" s="139">
        <v>6</v>
      </c>
      <c r="O36" s="137">
        <v>0</v>
      </c>
      <c r="P36" s="67">
        <f t="shared" si="9"/>
        <v>6</v>
      </c>
      <c r="Q36" s="278"/>
      <c r="R36" s="282"/>
    </row>
    <row r="37" spans="1:18" ht="44.25" customHeight="1" x14ac:dyDescent="0.3">
      <c r="A37" s="285" t="s">
        <v>106</v>
      </c>
      <c r="B37" s="283" t="s">
        <v>115</v>
      </c>
      <c r="C37" s="158" t="s">
        <v>21</v>
      </c>
      <c r="D37" s="237">
        <v>1</v>
      </c>
      <c r="E37" s="231">
        <v>1</v>
      </c>
      <c r="F37" s="138">
        <v>1</v>
      </c>
      <c r="G37" s="138">
        <v>1</v>
      </c>
      <c r="H37" s="138">
        <v>1</v>
      </c>
      <c r="I37" s="138">
        <v>1</v>
      </c>
      <c r="J37" s="136">
        <v>1</v>
      </c>
      <c r="K37" s="136">
        <v>1</v>
      </c>
      <c r="L37" s="138">
        <v>1</v>
      </c>
      <c r="M37" s="136">
        <v>1</v>
      </c>
      <c r="N37" s="138">
        <v>1</v>
      </c>
      <c r="O37" s="136">
        <v>1</v>
      </c>
      <c r="P37" s="66">
        <f t="shared" ref="P37:P38" si="10">SUM(D37:O37)</f>
        <v>12</v>
      </c>
      <c r="Q37" s="277">
        <f t="shared" si="7"/>
        <v>1</v>
      </c>
      <c r="R37" s="281"/>
    </row>
    <row r="38" spans="1:18" ht="48" customHeight="1" thickBot="1" x14ac:dyDescent="0.35">
      <c r="A38" s="286"/>
      <c r="B38" s="284"/>
      <c r="C38" s="159" t="s">
        <v>22</v>
      </c>
      <c r="D38" s="238">
        <v>1</v>
      </c>
      <c r="E38" s="139">
        <v>1</v>
      </c>
      <c r="F38" s="139">
        <v>1</v>
      </c>
      <c r="G38" s="139">
        <v>1</v>
      </c>
      <c r="H38" s="139">
        <v>1</v>
      </c>
      <c r="I38" s="139">
        <v>1</v>
      </c>
      <c r="J38" s="137">
        <v>1</v>
      </c>
      <c r="K38" s="137">
        <v>1</v>
      </c>
      <c r="L38" s="139">
        <v>1</v>
      </c>
      <c r="M38" s="137">
        <v>1</v>
      </c>
      <c r="N38" s="139">
        <v>1</v>
      </c>
      <c r="O38" s="137">
        <v>1</v>
      </c>
      <c r="P38" s="67">
        <f t="shared" si="10"/>
        <v>12</v>
      </c>
      <c r="Q38" s="278"/>
      <c r="R38" s="282"/>
    </row>
    <row r="39" spans="1:18" ht="48" customHeight="1" x14ac:dyDescent="0.3">
      <c r="A39" s="285" t="s">
        <v>86</v>
      </c>
      <c r="B39" s="283" t="s">
        <v>116</v>
      </c>
      <c r="C39" s="158" t="s">
        <v>21</v>
      </c>
      <c r="D39" s="237">
        <v>1</v>
      </c>
      <c r="E39" s="138">
        <v>1</v>
      </c>
      <c r="F39" s="138">
        <v>1</v>
      </c>
      <c r="G39" s="138">
        <v>1</v>
      </c>
      <c r="H39" s="138">
        <v>1</v>
      </c>
      <c r="I39" s="138">
        <v>1</v>
      </c>
      <c r="J39" s="136">
        <v>1</v>
      </c>
      <c r="K39" s="136">
        <v>1</v>
      </c>
      <c r="L39" s="138">
        <v>1</v>
      </c>
      <c r="M39" s="136">
        <v>1</v>
      </c>
      <c r="N39" s="138">
        <v>1</v>
      </c>
      <c r="O39" s="136">
        <v>1</v>
      </c>
      <c r="P39" s="66">
        <f t="shared" ref="P39:P40" si="11">SUM(D39:O39)</f>
        <v>12</v>
      </c>
      <c r="Q39" s="277">
        <f t="shared" si="7"/>
        <v>1</v>
      </c>
      <c r="R39" s="281"/>
    </row>
    <row r="40" spans="1:18" ht="52.5" customHeight="1" thickBot="1" x14ac:dyDescent="0.35">
      <c r="A40" s="286"/>
      <c r="B40" s="284"/>
      <c r="C40" s="159" t="s">
        <v>22</v>
      </c>
      <c r="D40" s="238">
        <v>1</v>
      </c>
      <c r="E40" s="139">
        <v>1</v>
      </c>
      <c r="F40" s="139">
        <v>1</v>
      </c>
      <c r="G40" s="139">
        <v>1</v>
      </c>
      <c r="H40" s="139">
        <v>1</v>
      </c>
      <c r="I40" s="139">
        <v>1</v>
      </c>
      <c r="J40" s="137">
        <v>1</v>
      </c>
      <c r="K40" s="137">
        <v>1</v>
      </c>
      <c r="L40" s="139">
        <v>1</v>
      </c>
      <c r="M40" s="137">
        <v>1</v>
      </c>
      <c r="N40" s="139">
        <v>1</v>
      </c>
      <c r="O40" s="137">
        <v>1</v>
      </c>
      <c r="P40" s="67">
        <f t="shared" si="11"/>
        <v>12</v>
      </c>
      <c r="Q40" s="278"/>
      <c r="R40" s="282"/>
    </row>
    <row r="41" spans="1:18" x14ac:dyDescent="0.3">
      <c r="A41" s="55"/>
      <c r="B41" s="56"/>
      <c r="C41" s="56"/>
      <c r="D41" s="232"/>
      <c r="E41" s="233"/>
      <c r="F41" s="233"/>
      <c r="G41" s="233"/>
      <c r="H41" s="233"/>
      <c r="I41" s="233"/>
      <c r="J41" s="161"/>
      <c r="K41" s="161"/>
      <c r="L41" s="233"/>
      <c r="M41" s="161"/>
      <c r="N41" s="233"/>
      <c r="O41" s="161"/>
      <c r="P41" s="162"/>
      <c r="Q41" s="73"/>
      <c r="R41" s="75"/>
    </row>
    <row r="42" spans="1:18" x14ac:dyDescent="0.3">
      <c r="A42" s="55"/>
      <c r="B42" s="56"/>
      <c r="C42" s="56"/>
      <c r="D42" s="232"/>
      <c r="E42" s="233"/>
      <c r="F42" s="233"/>
      <c r="G42" s="233"/>
      <c r="H42" s="233"/>
      <c r="I42" s="233"/>
      <c r="J42" s="161"/>
      <c r="K42" s="161"/>
      <c r="L42" s="233"/>
      <c r="M42" s="161"/>
      <c r="N42" s="233"/>
      <c r="O42" s="161"/>
      <c r="P42" s="162"/>
      <c r="Q42" s="73"/>
      <c r="R42" s="75"/>
    </row>
    <row r="43" spans="1:18" ht="15.75" x14ac:dyDescent="0.3">
      <c r="G43"/>
      <c r="H43"/>
      <c r="I43"/>
      <c r="J43"/>
      <c r="K43"/>
      <c r="L43"/>
      <c r="M43"/>
      <c r="N43"/>
      <c r="O43"/>
    </row>
    <row r="44" spans="1:18" ht="15.75" x14ac:dyDescent="0.3">
      <c r="A44" s="68" t="s">
        <v>32</v>
      </c>
      <c r="G44"/>
      <c r="H44"/>
      <c r="I44"/>
      <c r="J44"/>
      <c r="K44"/>
      <c r="L44"/>
      <c r="M44"/>
      <c r="N44"/>
      <c r="O44"/>
    </row>
    <row r="45" spans="1:18" ht="6.75" customHeight="1" x14ac:dyDescent="0.3">
      <c r="G45"/>
      <c r="H45"/>
      <c r="I45"/>
      <c r="J45"/>
      <c r="K45"/>
      <c r="L45"/>
      <c r="M45"/>
      <c r="N45"/>
      <c r="O45"/>
    </row>
    <row r="46" spans="1:18" ht="19.5" thickBot="1" x14ac:dyDescent="0.35">
      <c r="A46" s="45" t="s">
        <v>23</v>
      </c>
      <c r="B46" s="45"/>
      <c r="C46" s="61"/>
      <c r="G46"/>
      <c r="H46"/>
      <c r="I46" s="241"/>
      <c r="J46" s="4"/>
      <c r="K46" s="4"/>
      <c r="L46"/>
      <c r="M46"/>
      <c r="N46"/>
      <c r="O46"/>
    </row>
    <row r="47" spans="1:18" ht="15.75" thickBot="1" x14ac:dyDescent="0.35">
      <c r="A47" s="63" t="s">
        <v>1</v>
      </c>
      <c r="B47" s="64" t="s">
        <v>2</v>
      </c>
      <c r="C47" s="64" t="s">
        <v>3</v>
      </c>
      <c r="D47" s="64" t="s">
        <v>4</v>
      </c>
      <c r="E47" s="64" t="s">
        <v>5</v>
      </c>
      <c r="F47" s="64" t="s">
        <v>6</v>
      </c>
      <c r="G47" s="17" t="s">
        <v>7</v>
      </c>
      <c r="H47" s="17" t="s">
        <v>8</v>
      </c>
      <c r="I47" s="17" t="s">
        <v>9</v>
      </c>
      <c r="J47" s="17" t="s">
        <v>10</v>
      </c>
      <c r="K47" s="17" t="s">
        <v>11</v>
      </c>
      <c r="L47" s="17" t="s">
        <v>12</v>
      </c>
      <c r="M47" s="17" t="s">
        <v>13</v>
      </c>
      <c r="N47" s="17" t="s">
        <v>14</v>
      </c>
      <c r="O47" s="17" t="s">
        <v>15</v>
      </c>
      <c r="P47" s="69" t="s">
        <v>16</v>
      </c>
      <c r="Q47" s="65" t="s">
        <v>17</v>
      </c>
      <c r="R47" s="48" t="s">
        <v>26</v>
      </c>
    </row>
    <row r="48" spans="1:18" ht="104.25" customHeight="1" x14ac:dyDescent="0.3">
      <c r="A48" s="285" t="s">
        <v>107</v>
      </c>
      <c r="B48" s="275" t="s">
        <v>63</v>
      </c>
      <c r="C48" s="35" t="s">
        <v>21</v>
      </c>
      <c r="D48" s="237">
        <v>108</v>
      </c>
      <c r="E48" s="138">
        <v>109</v>
      </c>
      <c r="F48" s="138">
        <v>126</v>
      </c>
      <c r="G48" s="138">
        <v>46</v>
      </c>
      <c r="H48" s="138">
        <v>202</v>
      </c>
      <c r="I48" s="138">
        <v>1586</v>
      </c>
      <c r="J48" s="138">
        <v>173</v>
      </c>
      <c r="K48" s="138">
        <v>344</v>
      </c>
      <c r="L48" s="138">
        <v>325</v>
      </c>
      <c r="M48" s="138">
        <v>346</v>
      </c>
      <c r="N48" s="138">
        <v>893</v>
      </c>
      <c r="O48" s="138">
        <v>237</v>
      </c>
      <c r="P48" s="70">
        <f>SUM(D48:O48)</f>
        <v>4495</v>
      </c>
      <c r="Q48" s="277">
        <f t="shared" ref="Q48:Q50" si="12">+P49/P48</f>
        <v>1.1245828698553948</v>
      </c>
      <c r="R48" s="281"/>
    </row>
    <row r="49" spans="1:18" ht="104.25" customHeight="1" thickBot="1" x14ac:dyDescent="0.35">
      <c r="A49" s="286"/>
      <c r="B49" s="276"/>
      <c r="C49" s="36" t="s">
        <v>22</v>
      </c>
      <c r="D49" s="238">
        <v>234</v>
      </c>
      <c r="E49" s="139">
        <v>543</v>
      </c>
      <c r="F49" s="139">
        <v>126</v>
      </c>
      <c r="G49" s="139">
        <v>46</v>
      </c>
      <c r="H49" s="139">
        <v>202</v>
      </c>
      <c r="I49" s="139">
        <v>1586</v>
      </c>
      <c r="J49" s="139">
        <v>173</v>
      </c>
      <c r="K49" s="139">
        <v>344</v>
      </c>
      <c r="L49" s="139">
        <v>325</v>
      </c>
      <c r="M49" s="139">
        <v>346</v>
      </c>
      <c r="N49" s="139">
        <v>893</v>
      </c>
      <c r="O49" s="139">
        <v>237</v>
      </c>
      <c r="P49" s="71">
        <f>SUM(D49:O49)</f>
        <v>5055</v>
      </c>
      <c r="Q49" s="278"/>
      <c r="R49" s="282"/>
    </row>
    <row r="50" spans="1:18" ht="106.5" customHeight="1" x14ac:dyDescent="0.3">
      <c r="A50" s="285" t="s">
        <v>108</v>
      </c>
      <c r="B50" s="275" t="s">
        <v>64</v>
      </c>
      <c r="C50" s="35" t="s">
        <v>21</v>
      </c>
      <c r="D50" s="237">
        <v>40</v>
      </c>
      <c r="E50" s="138">
        <f>108+50</f>
        <v>158</v>
      </c>
      <c r="F50" s="138">
        <v>87</v>
      </c>
      <c r="G50" s="138">
        <v>42</v>
      </c>
      <c r="H50" s="138">
        <v>189</v>
      </c>
      <c r="I50" s="138">
        <v>45</v>
      </c>
      <c r="J50" s="138">
        <v>68</v>
      </c>
      <c r="K50" s="138">
        <v>0</v>
      </c>
      <c r="L50" s="138">
        <v>358</v>
      </c>
      <c r="M50" s="138">
        <v>261</v>
      </c>
      <c r="N50" s="138">
        <v>187</v>
      </c>
      <c r="O50" s="138">
        <v>46</v>
      </c>
      <c r="P50" s="70">
        <f>SUM(D50:O50)</f>
        <v>1481</v>
      </c>
      <c r="Q50" s="277">
        <f t="shared" si="12"/>
        <v>1.3139770425388251</v>
      </c>
      <c r="R50" s="332"/>
    </row>
    <row r="51" spans="1:18" ht="106.5" customHeight="1" thickBot="1" x14ac:dyDescent="0.35">
      <c r="A51" s="286"/>
      <c r="B51" s="276"/>
      <c r="C51" s="36" t="s">
        <v>22</v>
      </c>
      <c r="D51" s="238">
        <v>43</v>
      </c>
      <c r="E51" s="139">
        <v>620</v>
      </c>
      <c r="F51" s="139">
        <v>87</v>
      </c>
      <c r="G51" s="139">
        <v>42</v>
      </c>
      <c r="H51" s="139">
        <v>189</v>
      </c>
      <c r="I51" s="139">
        <v>45</v>
      </c>
      <c r="J51" s="139">
        <v>68</v>
      </c>
      <c r="K51" s="139">
        <v>0</v>
      </c>
      <c r="L51" s="139">
        <v>358</v>
      </c>
      <c r="M51" s="139">
        <v>261</v>
      </c>
      <c r="N51" s="139">
        <v>187</v>
      </c>
      <c r="O51" s="139">
        <v>46</v>
      </c>
      <c r="P51" s="71">
        <f>SUM(D51:O51)</f>
        <v>1946</v>
      </c>
      <c r="Q51" s="278"/>
      <c r="R51" s="333"/>
    </row>
    <row r="52" spans="1:18" ht="15.75" x14ac:dyDescent="0.3">
      <c r="A52" s="55"/>
      <c r="B52" s="56"/>
      <c r="C52" s="56"/>
      <c r="D52" s="232"/>
      <c r="E52" s="233"/>
      <c r="F52" s="232"/>
      <c r="G52" s="232"/>
      <c r="H52" s="232"/>
      <c r="I52" s="232"/>
      <c r="J52" s="56"/>
      <c r="K52" s="8"/>
      <c r="L52" s="233"/>
      <c r="M52" s="8"/>
      <c r="N52" s="233"/>
      <c r="O52"/>
      <c r="P52" s="72"/>
      <c r="Q52" s="73"/>
    </row>
    <row r="53" spans="1:18" ht="15.75" x14ac:dyDescent="0.3">
      <c r="A53" s="55"/>
      <c r="B53" s="56"/>
      <c r="C53" s="56"/>
      <c r="D53" s="232"/>
      <c r="E53" s="233"/>
      <c r="F53" s="232"/>
      <c r="G53" s="233"/>
      <c r="H53" s="233"/>
      <c r="I53" s="233"/>
      <c r="J53" s="8"/>
      <c r="K53" s="8"/>
      <c r="L53" s="233"/>
      <c r="M53" s="8"/>
      <c r="N53" s="233"/>
      <c r="O53"/>
      <c r="P53" s="72"/>
      <c r="Q53" s="73"/>
    </row>
    <row r="54" spans="1:18" ht="15.75" x14ac:dyDescent="0.3">
      <c r="A54" s="74"/>
      <c r="E54"/>
      <c r="G54"/>
      <c r="H54"/>
      <c r="I54"/>
      <c r="J54"/>
      <c r="K54"/>
      <c r="L54"/>
      <c r="M54"/>
      <c r="N54"/>
      <c r="O54"/>
    </row>
    <row r="55" spans="1:18" ht="16.5" thickBot="1" x14ac:dyDescent="0.35">
      <c r="A55" s="44" t="s">
        <v>65</v>
      </c>
      <c r="E55"/>
      <c r="G55"/>
      <c r="H55"/>
      <c r="I55"/>
      <c r="J55"/>
      <c r="K55"/>
      <c r="L55"/>
      <c r="M55"/>
      <c r="N55"/>
      <c r="O55"/>
    </row>
    <row r="56" spans="1:18" ht="15.75" thickBot="1" x14ac:dyDescent="0.35">
      <c r="A56" s="63" t="s">
        <v>1</v>
      </c>
      <c r="B56" s="64" t="s">
        <v>2</v>
      </c>
      <c r="C56" s="64" t="s">
        <v>3</v>
      </c>
      <c r="D56" s="64" t="s">
        <v>4</v>
      </c>
      <c r="E56" s="17" t="s">
        <v>5</v>
      </c>
      <c r="F56" s="64" t="s">
        <v>6</v>
      </c>
      <c r="G56" s="17" t="s">
        <v>7</v>
      </c>
      <c r="H56" s="17" t="s">
        <v>8</v>
      </c>
      <c r="I56" s="17" t="s">
        <v>9</v>
      </c>
      <c r="J56" s="17" t="s">
        <v>10</v>
      </c>
      <c r="K56" s="17" t="s">
        <v>11</v>
      </c>
      <c r="L56" s="17" t="s">
        <v>12</v>
      </c>
      <c r="M56" s="17" t="s">
        <v>13</v>
      </c>
      <c r="N56" s="17" t="s">
        <v>14</v>
      </c>
      <c r="O56" s="17" t="s">
        <v>15</v>
      </c>
      <c r="P56" s="69" t="s">
        <v>16</v>
      </c>
      <c r="Q56" s="65" t="s">
        <v>17</v>
      </c>
      <c r="R56" s="48" t="s">
        <v>26</v>
      </c>
    </row>
    <row r="57" spans="1:18" ht="48.75" customHeight="1" x14ac:dyDescent="0.3">
      <c r="A57" s="285" t="s">
        <v>109</v>
      </c>
      <c r="B57" s="275" t="s">
        <v>112</v>
      </c>
      <c r="C57" s="49" t="s">
        <v>21</v>
      </c>
      <c r="D57" s="237">
        <v>0</v>
      </c>
      <c r="E57" s="138">
        <v>2</v>
      </c>
      <c r="F57" s="1">
        <v>0</v>
      </c>
      <c r="G57" s="1">
        <v>0</v>
      </c>
      <c r="H57" s="138">
        <v>0</v>
      </c>
      <c r="I57" s="138">
        <v>0</v>
      </c>
      <c r="J57" s="138">
        <v>0</v>
      </c>
      <c r="K57" s="138">
        <v>2</v>
      </c>
      <c r="L57" s="138">
        <v>7</v>
      </c>
      <c r="M57" s="138">
        <v>10</v>
      </c>
      <c r="N57" s="138">
        <v>3</v>
      </c>
      <c r="O57" s="138">
        <v>13</v>
      </c>
      <c r="P57" s="70">
        <f t="shared" ref="P57:P62" si="13">SUM(D57:O57)</f>
        <v>37</v>
      </c>
      <c r="Q57" s="277">
        <f t="shared" ref="Q57:Q61" si="14">+P58/P57</f>
        <v>1</v>
      </c>
      <c r="R57" s="281"/>
    </row>
    <row r="58" spans="1:18" ht="48.75" customHeight="1" thickBot="1" x14ac:dyDescent="0.35">
      <c r="A58" s="286"/>
      <c r="B58" s="276"/>
      <c r="C58" s="51" t="s">
        <v>22</v>
      </c>
      <c r="D58" s="238">
        <v>0</v>
      </c>
      <c r="E58" s="139">
        <v>2</v>
      </c>
      <c r="F58" s="2">
        <v>0</v>
      </c>
      <c r="G58" s="2">
        <v>0</v>
      </c>
      <c r="H58" s="139">
        <v>0</v>
      </c>
      <c r="I58" s="139">
        <v>0</v>
      </c>
      <c r="J58" s="139">
        <v>0</v>
      </c>
      <c r="K58" s="139">
        <v>2</v>
      </c>
      <c r="L58" s="139">
        <v>7</v>
      </c>
      <c r="M58" s="139">
        <v>10</v>
      </c>
      <c r="N58" s="139">
        <v>3</v>
      </c>
      <c r="O58" s="139">
        <v>13</v>
      </c>
      <c r="P58" s="71">
        <f t="shared" si="13"/>
        <v>37</v>
      </c>
      <c r="Q58" s="278"/>
      <c r="R58" s="282"/>
    </row>
    <row r="59" spans="1:18" ht="48.75" customHeight="1" x14ac:dyDescent="0.3">
      <c r="A59" s="285" t="s">
        <v>110</v>
      </c>
      <c r="B59" s="283" t="s">
        <v>112</v>
      </c>
      <c r="C59" s="49" t="s">
        <v>21</v>
      </c>
      <c r="D59" s="237">
        <v>1</v>
      </c>
      <c r="E59" s="138">
        <v>1</v>
      </c>
      <c r="F59" s="1">
        <v>1</v>
      </c>
      <c r="G59" s="1">
        <v>0</v>
      </c>
      <c r="H59" s="138">
        <v>2</v>
      </c>
      <c r="I59" s="138">
        <v>0</v>
      </c>
      <c r="J59" s="138">
        <v>1</v>
      </c>
      <c r="K59" s="138">
        <v>0</v>
      </c>
      <c r="L59" s="138">
        <v>0</v>
      </c>
      <c r="M59" s="138">
        <v>1</v>
      </c>
      <c r="N59" s="138">
        <v>0</v>
      </c>
      <c r="O59" s="138">
        <v>1</v>
      </c>
      <c r="P59" s="70">
        <f t="shared" si="13"/>
        <v>8</v>
      </c>
      <c r="Q59" s="277">
        <f t="shared" si="14"/>
        <v>1.875</v>
      </c>
      <c r="R59" s="281"/>
    </row>
    <row r="60" spans="1:18" ht="48.75" customHeight="1" thickBot="1" x14ac:dyDescent="0.35">
      <c r="A60" s="286"/>
      <c r="B60" s="284"/>
      <c r="C60" s="51" t="s">
        <v>22</v>
      </c>
      <c r="D60" s="238">
        <v>2</v>
      </c>
      <c r="E60" s="139">
        <v>6</v>
      </c>
      <c r="F60" s="2">
        <v>2</v>
      </c>
      <c r="G60" s="2">
        <v>0</v>
      </c>
      <c r="H60" s="139">
        <v>2</v>
      </c>
      <c r="I60" s="139">
        <v>0</v>
      </c>
      <c r="J60" s="139">
        <v>1</v>
      </c>
      <c r="K60" s="139">
        <v>0</v>
      </c>
      <c r="L60" s="139">
        <v>0</v>
      </c>
      <c r="M60" s="139">
        <v>1</v>
      </c>
      <c r="N60" s="139">
        <v>0</v>
      </c>
      <c r="O60" s="139">
        <v>1</v>
      </c>
      <c r="P60" s="71">
        <f t="shared" si="13"/>
        <v>15</v>
      </c>
      <c r="Q60" s="278"/>
      <c r="R60" s="282"/>
    </row>
    <row r="61" spans="1:18" ht="48.75" customHeight="1" x14ac:dyDescent="0.3">
      <c r="A61" s="285" t="s">
        <v>111</v>
      </c>
      <c r="B61" s="283" t="s">
        <v>113</v>
      </c>
      <c r="C61" s="49" t="s">
        <v>21</v>
      </c>
      <c r="D61" s="237">
        <v>0</v>
      </c>
      <c r="E61" s="138">
        <v>0</v>
      </c>
      <c r="F61" s="1">
        <v>0</v>
      </c>
      <c r="G61" s="1">
        <v>0</v>
      </c>
      <c r="H61" s="138">
        <v>0</v>
      </c>
      <c r="I61" s="138">
        <v>0</v>
      </c>
      <c r="J61" s="138">
        <v>0</v>
      </c>
      <c r="K61" s="138">
        <v>1</v>
      </c>
      <c r="L61" s="138">
        <v>1</v>
      </c>
      <c r="M61" s="138">
        <v>1</v>
      </c>
      <c r="N61" s="138">
        <v>1</v>
      </c>
      <c r="O61" s="138">
        <v>1</v>
      </c>
      <c r="P61" s="70">
        <f t="shared" si="13"/>
        <v>5</v>
      </c>
      <c r="Q61" s="277">
        <f t="shared" si="14"/>
        <v>1</v>
      </c>
      <c r="R61" s="281"/>
    </row>
    <row r="62" spans="1:18" ht="48.75" customHeight="1" thickBot="1" x14ac:dyDescent="0.35">
      <c r="A62" s="286"/>
      <c r="B62" s="284"/>
      <c r="C62" s="51" t="s">
        <v>22</v>
      </c>
      <c r="D62" s="238">
        <v>0</v>
      </c>
      <c r="E62" s="139">
        <v>0</v>
      </c>
      <c r="F62" s="2">
        <v>0</v>
      </c>
      <c r="G62" s="2">
        <v>0</v>
      </c>
      <c r="H62" s="139">
        <v>0</v>
      </c>
      <c r="I62" s="139">
        <v>0</v>
      </c>
      <c r="J62" s="139">
        <v>0</v>
      </c>
      <c r="K62" s="139">
        <v>1</v>
      </c>
      <c r="L62" s="139">
        <v>1</v>
      </c>
      <c r="M62" s="139">
        <v>1</v>
      </c>
      <c r="N62" s="139">
        <v>1</v>
      </c>
      <c r="O62" s="139">
        <v>1</v>
      </c>
      <c r="P62" s="71">
        <f t="shared" si="13"/>
        <v>5</v>
      </c>
      <c r="Q62" s="278"/>
      <c r="R62" s="282"/>
    </row>
    <row r="63" spans="1:18" x14ac:dyDescent="0.3">
      <c r="A63" s="55"/>
      <c r="B63" s="56"/>
      <c r="C63" s="57"/>
      <c r="D63" s="56"/>
      <c r="E63" s="56"/>
      <c r="F63" s="57"/>
      <c r="G63" s="57"/>
      <c r="H63" s="56"/>
      <c r="I63" s="56"/>
      <c r="J63" s="56"/>
      <c r="K63" s="56"/>
      <c r="L63" s="56"/>
      <c r="M63" s="56"/>
      <c r="N63" s="56"/>
      <c r="O63" s="56"/>
      <c r="P63" s="72"/>
      <c r="Q63" s="73"/>
      <c r="R63" s="75"/>
    </row>
    <row r="64" spans="1:18" x14ac:dyDescent="0.3">
      <c r="A64" s="55"/>
      <c r="B64" s="56"/>
      <c r="C64" s="57"/>
      <c r="D64" s="56"/>
      <c r="E64" s="56"/>
      <c r="F64" s="57"/>
      <c r="G64" s="57"/>
      <c r="H64" s="56"/>
      <c r="I64" s="56"/>
      <c r="J64" s="56"/>
      <c r="K64" s="56"/>
      <c r="L64" s="56"/>
      <c r="M64" s="56"/>
      <c r="N64" s="56"/>
      <c r="O64" s="56"/>
      <c r="P64" s="72"/>
      <c r="Q64" s="73"/>
      <c r="R64" s="75"/>
    </row>
    <row r="65" spans="1:18" x14ac:dyDescent="0.3">
      <c r="A65" s="55"/>
      <c r="B65" s="56"/>
      <c r="C65" s="57"/>
      <c r="D65" s="56"/>
      <c r="E65" s="56"/>
      <c r="F65" s="57"/>
      <c r="G65" s="57"/>
      <c r="H65" s="56"/>
      <c r="I65" s="56"/>
      <c r="J65" s="56"/>
      <c r="K65" s="56"/>
      <c r="L65" s="56"/>
      <c r="M65" s="56"/>
      <c r="N65" s="56"/>
      <c r="O65" s="56"/>
      <c r="P65" s="72"/>
      <c r="Q65" s="73"/>
      <c r="R65" s="75"/>
    </row>
    <row r="66" spans="1:18" x14ac:dyDescent="0.3">
      <c r="A66" s="68" t="s">
        <v>39</v>
      </c>
    </row>
    <row r="67" spans="1:18" ht="6" customHeight="1" x14ac:dyDescent="0.3"/>
    <row r="68" spans="1:18" ht="15.75" thickBot="1" x14ac:dyDescent="0.35">
      <c r="A68" s="45" t="s">
        <v>66</v>
      </c>
      <c r="B68" s="45"/>
      <c r="C68" s="61"/>
      <c r="E68" s="62"/>
      <c r="F68" s="62"/>
      <c r="G68" s="62"/>
      <c r="H68" s="62"/>
      <c r="I68" s="62"/>
      <c r="J68" s="62"/>
      <c r="K68" s="62"/>
    </row>
    <row r="69" spans="1:18" ht="15.75" thickBot="1" x14ac:dyDescent="0.35">
      <c r="A69" s="63" t="s">
        <v>1</v>
      </c>
      <c r="B69" s="64" t="s">
        <v>2</v>
      </c>
      <c r="C69" s="64" t="s">
        <v>3</v>
      </c>
      <c r="D69" s="64" t="s">
        <v>4</v>
      </c>
      <c r="E69" s="64" t="s">
        <v>5</v>
      </c>
      <c r="F69" s="64" t="s">
        <v>6</v>
      </c>
      <c r="G69" s="64" t="s">
        <v>7</v>
      </c>
      <c r="H69" s="64" t="s">
        <v>8</v>
      </c>
      <c r="I69" s="64" t="s">
        <v>9</v>
      </c>
      <c r="J69" s="64" t="s">
        <v>10</v>
      </c>
      <c r="K69" s="64" t="s">
        <v>11</v>
      </c>
      <c r="L69" s="64" t="s">
        <v>12</v>
      </c>
      <c r="M69" s="64" t="s">
        <v>13</v>
      </c>
      <c r="N69" s="64" t="s">
        <v>14</v>
      </c>
      <c r="O69" s="64" t="s">
        <v>15</v>
      </c>
      <c r="P69" s="69" t="s">
        <v>16</v>
      </c>
      <c r="Q69" s="65" t="s">
        <v>17</v>
      </c>
      <c r="R69" s="48" t="s">
        <v>26</v>
      </c>
    </row>
    <row r="70" spans="1:18" ht="33" customHeight="1" x14ac:dyDescent="0.3">
      <c r="A70" s="285" t="s">
        <v>117</v>
      </c>
      <c r="B70" s="275" t="s">
        <v>69</v>
      </c>
      <c r="C70" s="35" t="s">
        <v>21</v>
      </c>
      <c r="D70" s="138">
        <v>1</v>
      </c>
      <c r="E70" s="138">
        <v>7</v>
      </c>
      <c r="F70" s="138">
        <v>17</v>
      </c>
      <c r="G70" s="138">
        <v>13</v>
      </c>
      <c r="H70" s="138">
        <v>6</v>
      </c>
      <c r="I70" s="138">
        <v>3</v>
      </c>
      <c r="J70" s="138">
        <v>0</v>
      </c>
      <c r="K70" s="138">
        <v>1</v>
      </c>
      <c r="L70" s="138">
        <v>0</v>
      </c>
      <c r="M70" s="138">
        <v>5</v>
      </c>
      <c r="N70" s="245">
        <v>6</v>
      </c>
      <c r="O70" s="248">
        <v>9</v>
      </c>
      <c r="P70" s="70">
        <f>SUM(D70:O70)</f>
        <v>68</v>
      </c>
      <c r="Q70" s="277">
        <f t="shared" ref="Q70:Q78" si="15">+P71/P70</f>
        <v>1</v>
      </c>
      <c r="R70" s="281"/>
    </row>
    <row r="71" spans="1:18" ht="33" customHeight="1" thickBot="1" x14ac:dyDescent="0.35">
      <c r="A71" s="286"/>
      <c r="B71" s="276"/>
      <c r="C71" s="36" t="s">
        <v>22</v>
      </c>
      <c r="D71" s="139">
        <v>1</v>
      </c>
      <c r="E71" s="139">
        <v>7</v>
      </c>
      <c r="F71" s="139">
        <v>17</v>
      </c>
      <c r="G71" s="139">
        <v>13</v>
      </c>
      <c r="H71" s="139">
        <v>6</v>
      </c>
      <c r="I71" s="139">
        <v>3</v>
      </c>
      <c r="J71" s="139">
        <v>0</v>
      </c>
      <c r="K71" s="139">
        <v>1</v>
      </c>
      <c r="L71" s="139">
        <v>0</v>
      </c>
      <c r="M71" s="139">
        <v>5</v>
      </c>
      <c r="N71" s="246">
        <v>6</v>
      </c>
      <c r="O71" s="249">
        <v>9</v>
      </c>
      <c r="P71" s="71">
        <f>SUM(D71:O71)</f>
        <v>68</v>
      </c>
      <c r="Q71" s="278"/>
      <c r="R71" s="282"/>
    </row>
    <row r="72" spans="1:18" ht="50.25" customHeight="1" x14ac:dyDescent="0.3">
      <c r="A72" s="285" t="s">
        <v>118</v>
      </c>
      <c r="B72" s="275" t="s">
        <v>70</v>
      </c>
      <c r="C72" s="35" t="s">
        <v>21</v>
      </c>
      <c r="D72" s="138">
        <v>1</v>
      </c>
      <c r="E72" s="138">
        <v>6</v>
      </c>
      <c r="F72" s="138">
        <v>1</v>
      </c>
      <c r="G72" s="138">
        <v>0</v>
      </c>
      <c r="H72" s="138">
        <v>0</v>
      </c>
      <c r="I72" s="138">
        <v>0</v>
      </c>
      <c r="J72" s="138">
        <v>0</v>
      </c>
      <c r="K72" s="138">
        <v>7</v>
      </c>
      <c r="L72" s="138">
        <v>11</v>
      </c>
      <c r="M72" s="138">
        <v>3</v>
      </c>
      <c r="N72" s="245">
        <v>10</v>
      </c>
      <c r="O72" s="248">
        <v>0</v>
      </c>
      <c r="P72" s="70">
        <f t="shared" ref="P72:P77" si="16">SUM(D72:O72)</f>
        <v>39</v>
      </c>
      <c r="Q72" s="277">
        <f t="shared" si="15"/>
        <v>1</v>
      </c>
      <c r="R72" s="281"/>
    </row>
    <row r="73" spans="1:18" ht="50.25" customHeight="1" thickBot="1" x14ac:dyDescent="0.35">
      <c r="A73" s="286"/>
      <c r="B73" s="276"/>
      <c r="C73" s="36" t="s">
        <v>22</v>
      </c>
      <c r="D73" s="139">
        <v>1</v>
      </c>
      <c r="E73" s="139">
        <v>6</v>
      </c>
      <c r="F73" s="139">
        <v>1</v>
      </c>
      <c r="G73" s="139">
        <v>0</v>
      </c>
      <c r="H73" s="139">
        <v>0</v>
      </c>
      <c r="I73" s="139">
        <v>0</v>
      </c>
      <c r="J73" s="139">
        <v>0</v>
      </c>
      <c r="K73" s="139">
        <v>7</v>
      </c>
      <c r="L73" s="139">
        <v>11</v>
      </c>
      <c r="M73" s="139">
        <v>3</v>
      </c>
      <c r="N73" s="246">
        <v>10</v>
      </c>
      <c r="O73" s="249">
        <v>0</v>
      </c>
      <c r="P73" s="71">
        <f t="shared" si="16"/>
        <v>39</v>
      </c>
      <c r="Q73" s="278"/>
      <c r="R73" s="282"/>
    </row>
    <row r="74" spans="1:18" ht="51.75" customHeight="1" x14ac:dyDescent="0.3">
      <c r="A74" s="285" t="s">
        <v>119</v>
      </c>
      <c r="B74" s="275" t="s">
        <v>71</v>
      </c>
      <c r="C74" s="35" t="s">
        <v>21</v>
      </c>
      <c r="D74" s="138">
        <v>1</v>
      </c>
      <c r="E74" s="138">
        <v>0</v>
      </c>
      <c r="F74" s="138">
        <v>0</v>
      </c>
      <c r="G74" s="138">
        <v>0</v>
      </c>
      <c r="H74" s="138">
        <v>0</v>
      </c>
      <c r="I74" s="138">
        <v>0</v>
      </c>
      <c r="J74" s="138">
        <v>1</v>
      </c>
      <c r="K74" s="138">
        <v>0</v>
      </c>
      <c r="L74" s="138">
        <v>1</v>
      </c>
      <c r="M74" s="138">
        <v>2</v>
      </c>
      <c r="N74" s="245">
        <v>0</v>
      </c>
      <c r="O74" s="248">
        <v>1</v>
      </c>
      <c r="P74" s="70">
        <f t="shared" si="16"/>
        <v>6</v>
      </c>
      <c r="Q74" s="277">
        <f t="shared" si="15"/>
        <v>1</v>
      </c>
      <c r="R74" s="281"/>
    </row>
    <row r="75" spans="1:18" ht="51.75" customHeight="1" thickBot="1" x14ac:dyDescent="0.35">
      <c r="A75" s="286"/>
      <c r="B75" s="276"/>
      <c r="C75" s="36" t="s">
        <v>22</v>
      </c>
      <c r="D75" s="139">
        <v>1</v>
      </c>
      <c r="E75" s="139">
        <v>0</v>
      </c>
      <c r="F75" s="139">
        <v>0</v>
      </c>
      <c r="G75" s="139">
        <v>0</v>
      </c>
      <c r="H75" s="139">
        <v>0</v>
      </c>
      <c r="I75" s="139">
        <v>0</v>
      </c>
      <c r="J75" s="139">
        <v>1</v>
      </c>
      <c r="K75" s="139">
        <v>0</v>
      </c>
      <c r="L75" s="139">
        <v>1</v>
      </c>
      <c r="M75" s="139">
        <v>2</v>
      </c>
      <c r="N75" s="246">
        <v>0</v>
      </c>
      <c r="O75" s="249">
        <v>1</v>
      </c>
      <c r="P75" s="71">
        <f t="shared" si="16"/>
        <v>6</v>
      </c>
      <c r="Q75" s="278"/>
      <c r="R75" s="282"/>
    </row>
    <row r="76" spans="1:18" ht="44.25" customHeight="1" x14ac:dyDescent="0.3">
      <c r="A76" s="285" t="s">
        <v>67</v>
      </c>
      <c r="B76" s="275" t="s">
        <v>83</v>
      </c>
      <c r="C76" s="35" t="s">
        <v>21</v>
      </c>
      <c r="D76" s="136">
        <v>20</v>
      </c>
      <c r="E76" s="136">
        <v>5</v>
      </c>
      <c r="F76" s="138">
        <v>6</v>
      </c>
      <c r="G76" s="138">
        <v>3</v>
      </c>
      <c r="H76" s="138">
        <v>4</v>
      </c>
      <c r="I76" s="138">
        <v>4</v>
      </c>
      <c r="J76" s="138">
        <v>2</v>
      </c>
      <c r="K76" s="138">
        <v>10</v>
      </c>
      <c r="L76" s="138">
        <v>10</v>
      </c>
      <c r="M76" s="138">
        <v>20</v>
      </c>
      <c r="N76" s="245">
        <v>140</v>
      </c>
      <c r="O76" s="248">
        <v>7</v>
      </c>
      <c r="P76" s="70">
        <f t="shared" si="16"/>
        <v>231</v>
      </c>
      <c r="Q76" s="277">
        <f t="shared" si="15"/>
        <v>1</v>
      </c>
      <c r="R76" s="281"/>
    </row>
    <row r="77" spans="1:18" ht="44.25" customHeight="1" thickBot="1" x14ac:dyDescent="0.35">
      <c r="A77" s="286"/>
      <c r="B77" s="276"/>
      <c r="C77" s="36" t="s">
        <v>22</v>
      </c>
      <c r="D77" s="137">
        <v>20</v>
      </c>
      <c r="E77" s="137">
        <v>5</v>
      </c>
      <c r="F77" s="139">
        <v>6</v>
      </c>
      <c r="G77" s="139">
        <v>3</v>
      </c>
      <c r="H77" s="139">
        <v>4</v>
      </c>
      <c r="I77" s="139">
        <v>4</v>
      </c>
      <c r="J77" s="139">
        <v>2</v>
      </c>
      <c r="K77" s="139">
        <v>10</v>
      </c>
      <c r="L77" s="139">
        <v>10</v>
      </c>
      <c r="M77" s="139">
        <v>20</v>
      </c>
      <c r="N77" s="246">
        <v>140</v>
      </c>
      <c r="O77" s="249">
        <v>7</v>
      </c>
      <c r="P77" s="71">
        <f t="shared" si="16"/>
        <v>231</v>
      </c>
      <c r="Q77" s="278"/>
      <c r="R77" s="282"/>
    </row>
    <row r="78" spans="1:18" ht="58.5" customHeight="1" x14ac:dyDescent="0.3">
      <c r="A78" s="285" t="s">
        <v>68</v>
      </c>
      <c r="B78" s="275" t="s">
        <v>72</v>
      </c>
      <c r="C78" s="35" t="s">
        <v>21</v>
      </c>
      <c r="D78" s="138">
        <v>11</v>
      </c>
      <c r="E78" s="138">
        <v>0</v>
      </c>
      <c r="F78" s="138">
        <v>0</v>
      </c>
      <c r="G78" s="138">
        <v>0</v>
      </c>
      <c r="H78" s="138">
        <v>0</v>
      </c>
      <c r="I78" s="138">
        <v>0</v>
      </c>
      <c r="J78" s="138">
        <v>0</v>
      </c>
      <c r="K78" s="138">
        <v>0</v>
      </c>
      <c r="L78" s="138">
        <v>0</v>
      </c>
      <c r="M78" s="138">
        <v>2</v>
      </c>
      <c r="N78" s="245">
        <v>58</v>
      </c>
      <c r="O78" s="248">
        <v>30</v>
      </c>
      <c r="P78" s="70">
        <f t="shared" ref="P78:P79" si="17">SUM(D78:O78)</f>
        <v>101</v>
      </c>
      <c r="Q78" s="277">
        <f t="shared" si="15"/>
        <v>0.70297029702970293</v>
      </c>
      <c r="R78" s="371" t="s">
        <v>203</v>
      </c>
    </row>
    <row r="79" spans="1:18" ht="58.5" customHeight="1" thickBot="1" x14ac:dyDescent="0.35">
      <c r="A79" s="286"/>
      <c r="B79" s="276"/>
      <c r="C79" s="36" t="s">
        <v>22</v>
      </c>
      <c r="D79" s="139">
        <v>11</v>
      </c>
      <c r="E79" s="139">
        <v>0</v>
      </c>
      <c r="F79" s="139">
        <v>0</v>
      </c>
      <c r="G79" s="139">
        <v>0</v>
      </c>
      <c r="H79" s="139">
        <v>0</v>
      </c>
      <c r="I79" s="139">
        <v>0</v>
      </c>
      <c r="J79" s="139">
        <v>0</v>
      </c>
      <c r="K79" s="139">
        <v>0</v>
      </c>
      <c r="L79" s="139">
        <v>0</v>
      </c>
      <c r="M79" s="139">
        <v>2</v>
      </c>
      <c r="N79" s="246">
        <v>58</v>
      </c>
      <c r="O79" s="249" t="s">
        <v>199</v>
      </c>
      <c r="P79" s="71">
        <f t="shared" si="17"/>
        <v>71</v>
      </c>
      <c r="Q79" s="278"/>
      <c r="R79" s="372"/>
    </row>
    <row r="80" spans="1:18" x14ac:dyDescent="0.3">
      <c r="A80" s="55"/>
      <c r="B80" s="56"/>
      <c r="C80" s="57"/>
      <c r="D80" s="56"/>
      <c r="E80" s="56"/>
      <c r="F80" s="57"/>
      <c r="G80" s="57"/>
      <c r="H80" s="56"/>
      <c r="I80" s="56"/>
      <c r="J80" s="56"/>
      <c r="K80" s="56"/>
      <c r="L80" s="56"/>
      <c r="M80" s="56"/>
      <c r="N80" s="56"/>
      <c r="O80" s="56"/>
      <c r="P80" s="72"/>
      <c r="Q80" s="73"/>
      <c r="R80" s="75"/>
    </row>
    <row r="81" spans="1:18" x14ac:dyDescent="0.3">
      <c r="A81" s="55"/>
      <c r="B81" s="56"/>
      <c r="C81" s="57"/>
      <c r="D81" s="56"/>
      <c r="E81" s="56"/>
      <c r="F81" s="57"/>
      <c r="G81" s="57"/>
      <c r="H81" s="56"/>
      <c r="I81" s="56"/>
      <c r="J81" s="56"/>
      <c r="K81" s="56"/>
      <c r="L81" s="56"/>
      <c r="M81" s="56"/>
      <c r="N81" s="56"/>
      <c r="O81" s="56"/>
      <c r="P81" s="72"/>
      <c r="Q81" s="73"/>
      <c r="R81" s="75"/>
    </row>
    <row r="83" spans="1:18" x14ac:dyDescent="0.3">
      <c r="A83" s="68" t="s">
        <v>37</v>
      </c>
    </row>
    <row r="84" spans="1:18" ht="6.75" customHeight="1" x14ac:dyDescent="0.3"/>
    <row r="85" spans="1:18" ht="15.75" thickBot="1" x14ac:dyDescent="0.35">
      <c r="A85" s="45" t="s">
        <v>38</v>
      </c>
    </row>
    <row r="86" spans="1:18" ht="15.75" thickBot="1" x14ac:dyDescent="0.35">
      <c r="A86" s="76" t="s">
        <v>1</v>
      </c>
      <c r="B86" s="77" t="s">
        <v>2</v>
      </c>
      <c r="C86" s="77" t="s">
        <v>3</v>
      </c>
      <c r="D86" s="77" t="s">
        <v>4</v>
      </c>
      <c r="E86" s="77" t="s">
        <v>5</v>
      </c>
      <c r="F86" s="77" t="s">
        <v>6</v>
      </c>
      <c r="G86" s="77" t="s">
        <v>7</v>
      </c>
      <c r="H86" s="77" t="s">
        <v>8</v>
      </c>
      <c r="I86" s="77" t="s">
        <v>9</v>
      </c>
      <c r="J86" s="77" t="s">
        <v>10</v>
      </c>
      <c r="K86" s="77" t="s">
        <v>11</v>
      </c>
      <c r="L86" s="77" t="s">
        <v>12</v>
      </c>
      <c r="M86" s="77" t="s">
        <v>13</v>
      </c>
      <c r="N86" s="77" t="s">
        <v>14</v>
      </c>
      <c r="O86" s="77" t="s">
        <v>15</v>
      </c>
      <c r="P86" s="77" t="s">
        <v>16</v>
      </c>
      <c r="Q86" s="78" t="s">
        <v>17</v>
      </c>
      <c r="R86" s="79" t="s">
        <v>26</v>
      </c>
    </row>
    <row r="87" spans="1:18" ht="63.75" customHeight="1" x14ac:dyDescent="0.3">
      <c r="A87" s="321" t="s">
        <v>125</v>
      </c>
      <c r="B87" s="323" t="s">
        <v>73</v>
      </c>
      <c r="C87" s="80" t="s">
        <v>21</v>
      </c>
      <c r="D87" s="81">
        <v>100000</v>
      </c>
      <c r="E87" s="81">
        <v>100000</v>
      </c>
      <c r="F87" s="81">
        <v>100000</v>
      </c>
      <c r="G87" s="81">
        <v>100000</v>
      </c>
      <c r="H87" s="81">
        <v>100000</v>
      </c>
      <c r="I87" s="81">
        <v>100000</v>
      </c>
      <c r="J87" s="81">
        <v>100000</v>
      </c>
      <c r="K87" s="81">
        <v>100000</v>
      </c>
      <c r="L87" s="163">
        <v>100000</v>
      </c>
      <c r="M87" s="163">
        <v>100000</v>
      </c>
      <c r="N87" s="163">
        <v>100000</v>
      </c>
      <c r="O87" s="163">
        <v>100000</v>
      </c>
      <c r="P87" s="82">
        <f t="shared" ref="P87:P94" si="18">SUM(D87:O87)</f>
        <v>1200000</v>
      </c>
      <c r="Q87" s="277">
        <f t="shared" ref="Q87:Q93" si="19">+P88/P87</f>
        <v>1.0333333333333334</v>
      </c>
      <c r="R87" s="281"/>
    </row>
    <row r="88" spans="1:18" ht="57.75" customHeight="1" thickBot="1" x14ac:dyDescent="0.35">
      <c r="A88" s="322"/>
      <c r="B88" s="324"/>
      <c r="C88" s="83" t="s">
        <v>22</v>
      </c>
      <c r="D88" s="84">
        <v>100000</v>
      </c>
      <c r="E88" s="11">
        <v>100000</v>
      </c>
      <c r="F88" s="11">
        <v>40000</v>
      </c>
      <c r="G88" s="11">
        <v>100000</v>
      </c>
      <c r="H88" s="11">
        <v>100000</v>
      </c>
      <c r="I88" s="11">
        <v>100000</v>
      </c>
      <c r="J88" s="11">
        <v>100000</v>
      </c>
      <c r="K88" s="11">
        <v>100000</v>
      </c>
      <c r="L88" s="11">
        <v>100000</v>
      </c>
      <c r="M88" s="11">
        <v>100000</v>
      </c>
      <c r="N88" s="11">
        <v>200000</v>
      </c>
      <c r="O88" s="11">
        <v>100000</v>
      </c>
      <c r="P88" s="85">
        <f t="shared" si="18"/>
        <v>1240000</v>
      </c>
      <c r="Q88" s="278"/>
      <c r="R88" s="282"/>
    </row>
    <row r="89" spans="1:18" ht="47.25" customHeight="1" x14ac:dyDescent="0.3">
      <c r="A89" s="285" t="s">
        <v>120</v>
      </c>
      <c r="B89" s="302" t="s">
        <v>126</v>
      </c>
      <c r="C89" s="86" t="s">
        <v>21</v>
      </c>
      <c r="D89" s="227">
        <v>1</v>
      </c>
      <c r="E89" s="229">
        <v>1</v>
      </c>
      <c r="F89" s="230">
        <v>1</v>
      </c>
      <c r="G89" s="236">
        <v>1</v>
      </c>
      <c r="H89" s="239">
        <v>1</v>
      </c>
      <c r="I89" s="240">
        <v>1</v>
      </c>
      <c r="J89" s="242">
        <v>1</v>
      </c>
      <c r="K89" s="243">
        <v>1</v>
      </c>
      <c r="L89" s="140">
        <v>1</v>
      </c>
      <c r="M89" s="140">
        <v>1</v>
      </c>
      <c r="N89" s="140">
        <v>1</v>
      </c>
      <c r="O89" s="140">
        <v>1</v>
      </c>
      <c r="P89" s="82">
        <f t="shared" si="18"/>
        <v>12</v>
      </c>
      <c r="Q89" s="277">
        <f t="shared" si="19"/>
        <v>1</v>
      </c>
      <c r="R89" s="281"/>
    </row>
    <row r="90" spans="1:18" ht="47.25" customHeight="1" thickBot="1" x14ac:dyDescent="0.35">
      <c r="A90" s="286"/>
      <c r="B90" s="303"/>
      <c r="C90" s="87" t="s">
        <v>22</v>
      </c>
      <c r="D90" s="228">
        <v>1</v>
      </c>
      <c r="E90" s="139">
        <v>1</v>
      </c>
      <c r="F90" s="139">
        <v>1</v>
      </c>
      <c r="G90" s="139">
        <v>1</v>
      </c>
      <c r="H90" s="139">
        <v>1</v>
      </c>
      <c r="I90" s="139">
        <v>1</v>
      </c>
      <c r="J90" s="139">
        <v>1</v>
      </c>
      <c r="K90" s="139">
        <v>1</v>
      </c>
      <c r="L90" s="139">
        <v>1</v>
      </c>
      <c r="M90" s="139">
        <v>1</v>
      </c>
      <c r="N90" s="139">
        <v>1</v>
      </c>
      <c r="O90" s="139">
        <v>1</v>
      </c>
      <c r="P90" s="85">
        <f t="shared" si="18"/>
        <v>12</v>
      </c>
      <c r="Q90" s="278"/>
      <c r="R90" s="282"/>
    </row>
    <row r="91" spans="1:18" ht="51" customHeight="1" x14ac:dyDescent="0.3">
      <c r="A91" s="285" t="s">
        <v>121</v>
      </c>
      <c r="B91" s="302" t="s">
        <v>123</v>
      </c>
      <c r="C91" s="86" t="s">
        <v>21</v>
      </c>
      <c r="D91" s="227">
        <v>1</v>
      </c>
      <c r="E91" s="229">
        <v>1</v>
      </c>
      <c r="F91" s="230">
        <v>1</v>
      </c>
      <c r="G91" s="236">
        <v>1</v>
      </c>
      <c r="H91" s="239">
        <v>1</v>
      </c>
      <c r="I91" s="240">
        <v>1</v>
      </c>
      <c r="J91" s="242">
        <v>1</v>
      </c>
      <c r="K91" s="243">
        <v>1</v>
      </c>
      <c r="L91" s="138">
        <v>1</v>
      </c>
      <c r="M91" s="138">
        <v>1</v>
      </c>
      <c r="N91" s="138">
        <v>1</v>
      </c>
      <c r="O91" s="138">
        <v>1</v>
      </c>
      <c r="P91" s="82">
        <f t="shared" si="18"/>
        <v>12</v>
      </c>
      <c r="Q91" s="277">
        <f t="shared" si="19"/>
        <v>1</v>
      </c>
      <c r="R91" s="295" t="s">
        <v>197</v>
      </c>
    </row>
    <row r="92" spans="1:18" ht="34.5" customHeight="1" thickBot="1" x14ac:dyDescent="0.35">
      <c r="A92" s="286"/>
      <c r="B92" s="303"/>
      <c r="C92" s="87" t="s">
        <v>22</v>
      </c>
      <c r="D92" s="228">
        <v>0</v>
      </c>
      <c r="E92" s="135">
        <v>0</v>
      </c>
      <c r="F92" s="135">
        <v>0</v>
      </c>
      <c r="G92" s="135">
        <v>0</v>
      </c>
      <c r="H92" s="139">
        <v>0</v>
      </c>
      <c r="I92" s="139">
        <v>0</v>
      </c>
      <c r="J92" s="139">
        <v>0</v>
      </c>
      <c r="K92" s="139">
        <v>0</v>
      </c>
      <c r="L92" s="139">
        <v>0</v>
      </c>
      <c r="M92" s="139">
        <v>0</v>
      </c>
      <c r="N92" s="139">
        <v>12</v>
      </c>
      <c r="O92" s="139">
        <v>0</v>
      </c>
      <c r="P92" s="85">
        <f t="shared" si="18"/>
        <v>12</v>
      </c>
      <c r="Q92" s="278"/>
      <c r="R92" s="296"/>
    </row>
    <row r="93" spans="1:18" ht="48" customHeight="1" x14ac:dyDescent="0.3">
      <c r="A93" s="285" t="s">
        <v>122</v>
      </c>
      <c r="B93" s="302" t="s">
        <v>124</v>
      </c>
      <c r="C93" s="86" t="s">
        <v>21</v>
      </c>
      <c r="D93" s="164">
        <v>100000</v>
      </c>
      <c r="E93" s="164">
        <v>100000</v>
      </c>
      <c r="F93" s="164">
        <v>100000</v>
      </c>
      <c r="G93" s="164">
        <v>100000</v>
      </c>
      <c r="H93" s="164">
        <v>100000</v>
      </c>
      <c r="I93" s="164">
        <v>100000</v>
      </c>
      <c r="J93" s="164">
        <v>100000</v>
      </c>
      <c r="K93" s="164">
        <v>100000</v>
      </c>
      <c r="L93" s="164">
        <v>100000</v>
      </c>
      <c r="M93" s="164">
        <v>100000</v>
      </c>
      <c r="N93" s="164">
        <v>100000</v>
      </c>
      <c r="O93" s="164">
        <v>100000</v>
      </c>
      <c r="P93" s="155">
        <f t="shared" si="18"/>
        <v>1200000</v>
      </c>
      <c r="Q93" s="277">
        <f t="shared" si="19"/>
        <v>1.0916666666666666</v>
      </c>
      <c r="R93" s="279"/>
    </row>
    <row r="94" spans="1:18" ht="36.75" customHeight="1" thickBot="1" x14ac:dyDescent="0.35">
      <c r="A94" s="286"/>
      <c r="B94" s="303"/>
      <c r="C94" s="87" t="s">
        <v>22</v>
      </c>
      <c r="D94" s="165">
        <v>120000</v>
      </c>
      <c r="E94" s="165">
        <v>100000</v>
      </c>
      <c r="F94" s="165">
        <v>40000</v>
      </c>
      <c r="G94" s="165">
        <v>100000</v>
      </c>
      <c r="H94" s="165">
        <v>100000</v>
      </c>
      <c r="I94" s="165">
        <v>100000</v>
      </c>
      <c r="J94" s="165">
        <v>100000</v>
      </c>
      <c r="K94" s="165">
        <v>150000</v>
      </c>
      <c r="L94" s="165">
        <v>100000</v>
      </c>
      <c r="M94" s="165">
        <v>100000</v>
      </c>
      <c r="N94" s="165">
        <v>200000</v>
      </c>
      <c r="O94" s="165">
        <v>100000</v>
      </c>
      <c r="P94" s="157">
        <f t="shared" si="18"/>
        <v>1310000</v>
      </c>
      <c r="Q94" s="278"/>
      <c r="R94" s="280"/>
    </row>
    <row r="95" spans="1:18" x14ac:dyDescent="0.3">
      <c r="D95" s="152"/>
      <c r="E95" s="8"/>
      <c r="F95" s="8"/>
      <c r="G95" s="8"/>
      <c r="H95" s="8"/>
      <c r="I95" s="8"/>
      <c r="J95" s="8"/>
      <c r="K95" s="8"/>
      <c r="L95" s="8"/>
      <c r="M95" s="8"/>
      <c r="N95" s="233"/>
      <c r="O95" s="8"/>
      <c r="P95" s="153"/>
      <c r="Q95" s="41"/>
    </row>
    <row r="96" spans="1:18" ht="15.75" x14ac:dyDescent="0.3">
      <c r="D96" s="152"/>
      <c r="E96" s="8"/>
      <c r="F96" s="8"/>
      <c r="G96" s="8"/>
      <c r="H96" s="8"/>
      <c r="I96" s="8"/>
      <c r="J96" s="8"/>
      <c r="K96" s="8"/>
      <c r="L96" s="8"/>
      <c r="M96" s="10"/>
      <c r="N96" s="247"/>
      <c r="O96" s="8"/>
      <c r="P96" s="153"/>
      <c r="Q96" s="41"/>
    </row>
    <row r="97" spans="1:18" ht="16.5" thickBot="1" x14ac:dyDescent="0.35">
      <c r="A97" s="318" t="s">
        <v>40</v>
      </c>
      <c r="B97" s="318"/>
      <c r="C97" s="75"/>
      <c r="D97" s="75"/>
      <c r="E97" s="10"/>
      <c r="F97" s="75"/>
      <c r="G97" s="10"/>
      <c r="H97" s="10"/>
      <c r="I97" s="10"/>
      <c r="J97" s="10"/>
      <c r="K97" s="10"/>
      <c r="L97" s="10"/>
      <c r="O97" s="10"/>
      <c r="P97" s="75"/>
      <c r="Q97" s="73"/>
    </row>
    <row r="98" spans="1:18" ht="15.75" thickBot="1" x14ac:dyDescent="0.35">
      <c r="A98" s="76" t="s">
        <v>1</v>
      </c>
      <c r="B98" s="77" t="s">
        <v>2</v>
      </c>
      <c r="C98" s="77" t="s">
        <v>3</v>
      </c>
      <c r="D98" s="77" t="s">
        <v>4</v>
      </c>
      <c r="E98" s="18" t="s">
        <v>5</v>
      </c>
      <c r="F98" s="77" t="s">
        <v>6</v>
      </c>
      <c r="G98" s="18" t="s">
        <v>7</v>
      </c>
      <c r="H98" s="18" t="s">
        <v>8</v>
      </c>
      <c r="I98" s="18" t="s">
        <v>9</v>
      </c>
      <c r="J98" s="18" t="s">
        <v>10</v>
      </c>
      <c r="K98" s="18" t="s">
        <v>11</v>
      </c>
      <c r="L98" s="18" t="s">
        <v>12</v>
      </c>
      <c r="M98" s="18" t="s">
        <v>13</v>
      </c>
      <c r="N98" s="18" t="s">
        <v>14</v>
      </c>
      <c r="O98" s="18" t="s">
        <v>15</v>
      </c>
      <c r="P98" s="77" t="s">
        <v>16</v>
      </c>
      <c r="Q98" s="78" t="s">
        <v>17</v>
      </c>
      <c r="R98" s="79" t="s">
        <v>26</v>
      </c>
    </row>
    <row r="99" spans="1:18" ht="24" customHeight="1" x14ac:dyDescent="0.3">
      <c r="A99" s="304" t="s">
        <v>127</v>
      </c>
      <c r="B99" s="275" t="s">
        <v>130</v>
      </c>
      <c r="C99" s="49" t="s">
        <v>21</v>
      </c>
      <c r="D99" s="49">
        <v>0</v>
      </c>
      <c r="E99" s="1">
        <v>0</v>
      </c>
      <c r="F99" s="1">
        <v>0</v>
      </c>
      <c r="G99" s="1">
        <v>0</v>
      </c>
      <c r="H99" s="1">
        <v>0</v>
      </c>
      <c r="I99" s="1">
        <v>1</v>
      </c>
      <c r="J99" s="1">
        <v>0</v>
      </c>
      <c r="K99" s="1">
        <v>0</v>
      </c>
      <c r="L99" s="1">
        <v>1</v>
      </c>
      <c r="M99" s="1">
        <v>0</v>
      </c>
      <c r="N99" s="1">
        <v>0</v>
      </c>
      <c r="O99" s="1">
        <v>0</v>
      </c>
      <c r="P99" s="70">
        <f t="shared" ref="P99:P104" si="20">SUM(D99:O99)</f>
        <v>2</v>
      </c>
      <c r="Q99" s="277">
        <f t="shared" ref="Q99:Q103" si="21">+P100/P99</f>
        <v>3</v>
      </c>
      <c r="R99" s="281"/>
    </row>
    <row r="100" spans="1:18" ht="24" customHeight="1" thickBot="1" x14ac:dyDescent="0.35">
      <c r="A100" s="310"/>
      <c r="B100" s="311"/>
      <c r="C100" s="88" t="s">
        <v>22</v>
      </c>
      <c r="D100" s="88">
        <v>0</v>
      </c>
      <c r="E100" s="20">
        <v>1</v>
      </c>
      <c r="F100" s="20">
        <v>0</v>
      </c>
      <c r="G100" s="20">
        <v>0</v>
      </c>
      <c r="H100" s="2">
        <v>1</v>
      </c>
      <c r="I100" s="2">
        <v>1</v>
      </c>
      <c r="J100" s="2">
        <v>1</v>
      </c>
      <c r="K100" s="2">
        <v>1</v>
      </c>
      <c r="L100" s="2">
        <v>0</v>
      </c>
      <c r="M100" s="2">
        <v>0</v>
      </c>
      <c r="N100" s="2">
        <v>1</v>
      </c>
      <c r="O100" s="2">
        <v>0</v>
      </c>
      <c r="P100" s="89">
        <f t="shared" si="20"/>
        <v>6</v>
      </c>
      <c r="Q100" s="278"/>
      <c r="R100" s="294"/>
    </row>
    <row r="101" spans="1:18" x14ac:dyDescent="0.3">
      <c r="A101" s="304" t="s">
        <v>128</v>
      </c>
      <c r="B101" s="275" t="s">
        <v>130</v>
      </c>
      <c r="C101" s="49" t="s">
        <v>21</v>
      </c>
      <c r="D101" s="49">
        <v>0</v>
      </c>
      <c r="E101" s="49">
        <v>1</v>
      </c>
      <c r="F101" s="49">
        <v>0</v>
      </c>
      <c r="G101" s="49">
        <v>0</v>
      </c>
      <c r="H101" s="49">
        <v>0</v>
      </c>
      <c r="I101" s="49">
        <v>0</v>
      </c>
      <c r="J101" s="49">
        <v>0</v>
      </c>
      <c r="K101" s="49">
        <v>0</v>
      </c>
      <c r="L101" s="1">
        <v>0</v>
      </c>
      <c r="M101" s="1">
        <v>0</v>
      </c>
      <c r="N101" s="1">
        <v>1</v>
      </c>
      <c r="O101" s="1">
        <v>0</v>
      </c>
      <c r="P101" s="70">
        <f t="shared" si="20"/>
        <v>2</v>
      </c>
      <c r="Q101" s="277">
        <f t="shared" si="21"/>
        <v>3.5</v>
      </c>
      <c r="R101" s="281"/>
    </row>
    <row r="102" spans="1:18" ht="28.5" customHeight="1" thickBot="1" x14ac:dyDescent="0.35">
      <c r="A102" s="305"/>
      <c r="B102" s="276"/>
      <c r="C102" s="51" t="s">
        <v>22</v>
      </c>
      <c r="D102" s="51">
        <v>0</v>
      </c>
      <c r="E102" s="2">
        <v>0</v>
      </c>
      <c r="F102" s="2">
        <v>0</v>
      </c>
      <c r="G102" s="2">
        <v>0</v>
      </c>
      <c r="H102" s="2">
        <v>1</v>
      </c>
      <c r="I102" s="2">
        <v>1</v>
      </c>
      <c r="J102" s="2">
        <v>1</v>
      </c>
      <c r="K102" s="2">
        <v>1</v>
      </c>
      <c r="L102" s="2">
        <v>1</v>
      </c>
      <c r="M102" s="2">
        <v>1</v>
      </c>
      <c r="N102" s="2">
        <v>1</v>
      </c>
      <c r="O102" s="2">
        <v>0</v>
      </c>
      <c r="P102" s="90">
        <f t="shared" si="20"/>
        <v>7</v>
      </c>
      <c r="Q102" s="278"/>
      <c r="R102" s="282"/>
    </row>
    <row r="103" spans="1:18" ht="28.5" customHeight="1" x14ac:dyDescent="0.3">
      <c r="A103" s="304" t="s">
        <v>129</v>
      </c>
      <c r="B103" s="275" t="s">
        <v>36</v>
      </c>
      <c r="C103" s="49" t="s">
        <v>21</v>
      </c>
      <c r="D103" s="49">
        <v>0</v>
      </c>
      <c r="E103" s="49">
        <v>0</v>
      </c>
      <c r="F103" s="49">
        <v>0</v>
      </c>
      <c r="G103" s="49">
        <v>1</v>
      </c>
      <c r="H103" s="49">
        <v>0</v>
      </c>
      <c r="I103" s="49">
        <v>0</v>
      </c>
      <c r="J103" s="49">
        <v>0</v>
      </c>
      <c r="K103" s="49">
        <v>0</v>
      </c>
      <c r="L103" s="1">
        <v>0</v>
      </c>
      <c r="M103" s="1">
        <v>0</v>
      </c>
      <c r="N103" s="1">
        <v>0</v>
      </c>
      <c r="O103" s="1">
        <v>0</v>
      </c>
      <c r="P103" s="70">
        <f t="shared" si="20"/>
        <v>1</v>
      </c>
      <c r="Q103" s="277">
        <f t="shared" si="21"/>
        <v>0</v>
      </c>
      <c r="R103" s="297" t="s">
        <v>198</v>
      </c>
    </row>
    <row r="104" spans="1:18" ht="28.5" customHeight="1" thickBot="1" x14ac:dyDescent="0.35">
      <c r="A104" s="305"/>
      <c r="B104" s="276"/>
      <c r="C104" s="51" t="s">
        <v>22</v>
      </c>
      <c r="D104" s="51">
        <v>0</v>
      </c>
      <c r="E104" s="2">
        <v>0</v>
      </c>
      <c r="F104" s="2">
        <v>0</v>
      </c>
      <c r="G104" s="2">
        <v>0</v>
      </c>
      <c r="H104" s="2">
        <v>0</v>
      </c>
      <c r="I104" s="2">
        <v>0</v>
      </c>
      <c r="J104" s="2">
        <v>0</v>
      </c>
      <c r="K104" s="2">
        <v>0</v>
      </c>
      <c r="L104" s="2">
        <v>0</v>
      </c>
      <c r="M104" s="2">
        <v>0</v>
      </c>
      <c r="N104" s="2">
        <v>0</v>
      </c>
      <c r="O104" s="2">
        <v>0</v>
      </c>
      <c r="P104" s="90">
        <f t="shared" si="20"/>
        <v>0</v>
      </c>
      <c r="Q104" s="278"/>
      <c r="R104" s="298"/>
    </row>
    <row r="105" spans="1:18" ht="15.75" x14ac:dyDescent="0.3">
      <c r="A105" s="173"/>
      <c r="B105" s="56"/>
      <c r="C105" s="57"/>
      <c r="D105" s="57"/>
      <c r="E105" s="9"/>
      <c r="F105" s="57"/>
      <c r="G105" s="9"/>
      <c r="H105" s="9"/>
      <c r="I105" s="9"/>
      <c r="J105" s="9"/>
      <c r="K105" s="9"/>
      <c r="L105" s="9"/>
      <c r="M105" s="10"/>
      <c r="N105" s="247"/>
      <c r="O105" s="9"/>
      <c r="P105" s="72"/>
      <c r="Q105" s="73"/>
      <c r="R105" s="75"/>
    </row>
    <row r="106" spans="1:18" x14ac:dyDescent="0.3">
      <c r="A106" s="60"/>
      <c r="B106" s="56"/>
      <c r="C106" s="57"/>
      <c r="D106" s="57"/>
      <c r="E106" s="9"/>
      <c r="F106" s="57"/>
      <c r="G106" s="9"/>
      <c r="H106" s="9"/>
      <c r="I106" s="9"/>
      <c r="J106" s="9"/>
      <c r="K106" s="9"/>
      <c r="L106" s="9"/>
      <c r="O106" s="9"/>
      <c r="P106" s="75"/>
      <c r="Q106" s="73"/>
    </row>
    <row r="107" spans="1:18" ht="16.5" thickBot="1" x14ac:dyDescent="0.35">
      <c r="A107" s="68" t="s">
        <v>41</v>
      </c>
      <c r="B107" s="68"/>
      <c r="C107" s="75"/>
      <c r="D107" s="75"/>
      <c r="E107" s="10"/>
      <c r="F107" s="75"/>
      <c r="G107" s="10"/>
      <c r="H107" s="10"/>
      <c r="I107" s="10"/>
      <c r="J107" s="10"/>
      <c r="K107" s="10"/>
      <c r="L107" s="10"/>
      <c r="O107" s="10"/>
      <c r="P107" s="75"/>
      <c r="Q107" s="73"/>
    </row>
    <row r="108" spans="1:18" ht="15.75" thickBot="1" x14ac:dyDescent="0.35">
      <c r="A108" s="76" t="s">
        <v>1</v>
      </c>
      <c r="B108" s="77" t="s">
        <v>2</v>
      </c>
      <c r="C108" s="77" t="s">
        <v>3</v>
      </c>
      <c r="D108" s="77" t="s">
        <v>4</v>
      </c>
      <c r="E108" s="18" t="s">
        <v>5</v>
      </c>
      <c r="F108" s="77" t="s">
        <v>6</v>
      </c>
      <c r="G108" s="18" t="s">
        <v>7</v>
      </c>
      <c r="H108" s="18" t="s">
        <v>8</v>
      </c>
      <c r="I108" s="18" t="s">
        <v>9</v>
      </c>
      <c r="J108" s="18" t="s">
        <v>10</v>
      </c>
      <c r="K108" s="18" t="s">
        <v>11</v>
      </c>
      <c r="L108" s="18" t="s">
        <v>12</v>
      </c>
      <c r="M108" s="18" t="s">
        <v>13</v>
      </c>
      <c r="N108" s="18" t="s">
        <v>14</v>
      </c>
      <c r="O108" s="18" t="s">
        <v>15</v>
      </c>
      <c r="P108" s="77" t="s">
        <v>16</v>
      </c>
      <c r="Q108" s="78" t="s">
        <v>17</v>
      </c>
      <c r="R108" s="79" t="s">
        <v>26</v>
      </c>
    </row>
    <row r="109" spans="1:18" ht="27.75" customHeight="1" x14ac:dyDescent="0.3">
      <c r="A109" s="304" t="s">
        <v>131</v>
      </c>
      <c r="B109" s="275" t="s">
        <v>28</v>
      </c>
      <c r="C109" s="49" t="s">
        <v>21</v>
      </c>
      <c r="D109" s="49">
        <v>0</v>
      </c>
      <c r="E109" s="1">
        <v>1</v>
      </c>
      <c r="F109" s="1">
        <v>1</v>
      </c>
      <c r="G109" s="1">
        <v>1</v>
      </c>
      <c r="H109" s="1">
        <v>1</v>
      </c>
      <c r="I109" s="1">
        <v>1</v>
      </c>
      <c r="J109" s="1">
        <v>1</v>
      </c>
      <c r="K109" s="1">
        <v>1</v>
      </c>
      <c r="L109" s="1">
        <v>1</v>
      </c>
      <c r="M109" s="1">
        <v>1</v>
      </c>
      <c r="N109" s="1">
        <v>1</v>
      </c>
      <c r="O109" s="1">
        <v>0</v>
      </c>
      <c r="P109" s="70">
        <f>SUM(D109:O109)</f>
        <v>10</v>
      </c>
      <c r="Q109" s="277">
        <f t="shared" ref="Q109:Q111" si="22">+P110/P109</f>
        <v>1.1000000000000001</v>
      </c>
      <c r="R109" s="279"/>
    </row>
    <row r="110" spans="1:18" ht="27.75" customHeight="1" thickBot="1" x14ac:dyDescent="0.35">
      <c r="A110" s="319"/>
      <c r="B110" s="320"/>
      <c r="C110" s="51" t="s">
        <v>22</v>
      </c>
      <c r="D110" s="51">
        <v>1</v>
      </c>
      <c r="E110" s="2">
        <v>1</v>
      </c>
      <c r="F110" s="2">
        <v>1</v>
      </c>
      <c r="G110" s="2">
        <v>0</v>
      </c>
      <c r="H110" s="2">
        <v>1</v>
      </c>
      <c r="I110" s="2">
        <v>1</v>
      </c>
      <c r="J110" s="2">
        <v>1</v>
      </c>
      <c r="K110" s="2">
        <v>2</v>
      </c>
      <c r="L110" s="2">
        <v>1</v>
      </c>
      <c r="M110" s="2">
        <v>1</v>
      </c>
      <c r="N110" s="2">
        <v>0</v>
      </c>
      <c r="O110" s="2">
        <v>1</v>
      </c>
      <c r="P110" s="91">
        <f>SUM(D110:O110)</f>
        <v>11</v>
      </c>
      <c r="Q110" s="278"/>
      <c r="R110" s="299"/>
    </row>
    <row r="111" spans="1:18" ht="23.25" customHeight="1" x14ac:dyDescent="0.3">
      <c r="A111" s="310" t="s">
        <v>132</v>
      </c>
      <c r="B111" s="311" t="s">
        <v>29</v>
      </c>
      <c r="C111" s="49" t="s">
        <v>21</v>
      </c>
      <c r="D111" s="49">
        <v>0</v>
      </c>
      <c r="E111" s="1">
        <v>0</v>
      </c>
      <c r="F111" s="1">
        <v>1</v>
      </c>
      <c r="G111" s="1">
        <v>0</v>
      </c>
      <c r="H111" s="1">
        <v>0</v>
      </c>
      <c r="I111" s="1">
        <v>0</v>
      </c>
      <c r="J111" s="1">
        <v>1</v>
      </c>
      <c r="K111" s="1">
        <v>0</v>
      </c>
      <c r="L111" s="1">
        <v>0</v>
      </c>
      <c r="M111" s="1">
        <v>0</v>
      </c>
      <c r="N111" s="1">
        <v>0</v>
      </c>
      <c r="O111" s="1">
        <v>0</v>
      </c>
      <c r="P111" s="70">
        <f>SUM(D111:O111)</f>
        <v>2</v>
      </c>
      <c r="Q111" s="277">
        <f t="shared" si="22"/>
        <v>1.5</v>
      </c>
      <c r="R111" s="299"/>
    </row>
    <row r="112" spans="1:18" ht="23.25" customHeight="1" thickBot="1" x14ac:dyDescent="0.35">
      <c r="A112" s="305"/>
      <c r="B112" s="276"/>
      <c r="C112" s="51" t="s">
        <v>22</v>
      </c>
      <c r="D112" s="51">
        <v>0</v>
      </c>
      <c r="E112" s="2">
        <v>0</v>
      </c>
      <c r="F112" s="2">
        <v>0</v>
      </c>
      <c r="G112" s="2">
        <v>0</v>
      </c>
      <c r="H112" s="7">
        <v>0</v>
      </c>
      <c r="I112" s="2">
        <v>0</v>
      </c>
      <c r="J112" s="7">
        <v>1</v>
      </c>
      <c r="K112" s="2">
        <v>1</v>
      </c>
      <c r="L112" s="2">
        <v>1</v>
      </c>
      <c r="M112" s="2">
        <v>0</v>
      </c>
      <c r="N112" s="2">
        <v>0</v>
      </c>
      <c r="O112" s="2">
        <v>0</v>
      </c>
      <c r="P112" s="71">
        <f>SUM(D112:O112)</f>
        <v>3</v>
      </c>
      <c r="Q112" s="278"/>
      <c r="R112" s="280"/>
    </row>
    <row r="113" spans="1:18" x14ac:dyDescent="0.3">
      <c r="A113" s="60"/>
      <c r="B113" s="56"/>
      <c r="C113" s="57"/>
      <c r="D113" s="57"/>
      <c r="E113" s="9"/>
      <c r="F113" s="57"/>
      <c r="G113" s="9"/>
      <c r="H113" s="9"/>
      <c r="I113" s="9"/>
      <c r="J113" s="9"/>
      <c r="K113" s="9"/>
      <c r="L113" s="9"/>
      <c r="M113" s="9"/>
      <c r="N113" s="234"/>
      <c r="O113" s="9"/>
      <c r="P113" s="72"/>
      <c r="Q113" s="73"/>
      <c r="R113" s="56"/>
    </row>
    <row r="114" spans="1:18" x14ac:dyDescent="0.3">
      <c r="A114" s="60"/>
      <c r="B114" s="56"/>
      <c r="C114" s="57"/>
      <c r="D114" s="57"/>
      <c r="E114" s="9"/>
      <c r="F114" s="57"/>
      <c r="G114" s="9"/>
      <c r="H114" s="9"/>
      <c r="I114" s="9"/>
      <c r="J114" s="9"/>
      <c r="K114" s="9"/>
      <c r="L114" s="9"/>
      <c r="O114" s="9"/>
      <c r="P114" s="72"/>
      <c r="Q114" s="73"/>
      <c r="R114" s="56"/>
    </row>
    <row r="115" spans="1:18" ht="15.75" thickBot="1" x14ac:dyDescent="0.35">
      <c r="A115" s="68" t="s">
        <v>42</v>
      </c>
      <c r="B115" s="56"/>
      <c r="C115" s="57"/>
      <c r="D115" s="57"/>
      <c r="E115" s="9"/>
      <c r="F115" s="57"/>
      <c r="G115" s="9"/>
      <c r="H115" s="9"/>
      <c r="I115" s="9"/>
      <c r="J115" s="9"/>
      <c r="K115" s="9"/>
      <c r="L115" s="9"/>
      <c r="O115" s="9"/>
      <c r="P115" s="72"/>
      <c r="Q115" s="73"/>
      <c r="R115" s="56"/>
    </row>
    <row r="116" spans="1:18" ht="15.75" thickBot="1" x14ac:dyDescent="0.35">
      <c r="A116" s="76" t="s">
        <v>1</v>
      </c>
      <c r="B116" s="77" t="s">
        <v>2</v>
      </c>
      <c r="C116" s="77" t="s">
        <v>3</v>
      </c>
      <c r="D116" s="77" t="s">
        <v>4</v>
      </c>
      <c r="E116" s="18" t="s">
        <v>5</v>
      </c>
      <c r="F116" s="77" t="s">
        <v>6</v>
      </c>
      <c r="G116" s="18" t="s">
        <v>7</v>
      </c>
      <c r="H116" s="18" t="s">
        <v>8</v>
      </c>
      <c r="I116" s="18" t="s">
        <v>9</v>
      </c>
      <c r="J116" s="18" t="s">
        <v>10</v>
      </c>
      <c r="K116" s="18" t="s">
        <v>11</v>
      </c>
      <c r="L116" s="18" t="s">
        <v>12</v>
      </c>
      <c r="M116" s="18" t="s">
        <v>13</v>
      </c>
      <c r="N116" s="18" t="s">
        <v>14</v>
      </c>
      <c r="O116" s="18" t="s">
        <v>15</v>
      </c>
      <c r="P116" s="77" t="s">
        <v>16</v>
      </c>
      <c r="Q116" s="78" t="s">
        <v>17</v>
      </c>
      <c r="R116" s="79" t="s">
        <v>26</v>
      </c>
    </row>
    <row r="117" spans="1:18" ht="41.25" customHeight="1" x14ac:dyDescent="0.3">
      <c r="A117" s="304" t="s">
        <v>133</v>
      </c>
      <c r="B117" s="275" t="s">
        <v>87</v>
      </c>
      <c r="C117" s="49" t="s">
        <v>35</v>
      </c>
      <c r="D117" s="49">
        <v>0</v>
      </c>
      <c r="E117" s="1">
        <v>0</v>
      </c>
      <c r="F117" s="1">
        <v>0</v>
      </c>
      <c r="G117" s="1">
        <v>0</v>
      </c>
      <c r="H117" s="1">
        <v>0</v>
      </c>
      <c r="I117" s="1">
        <v>1</v>
      </c>
      <c r="J117" s="1">
        <v>0</v>
      </c>
      <c r="K117" s="1">
        <v>0</v>
      </c>
      <c r="L117" s="1">
        <v>0</v>
      </c>
      <c r="M117" s="1">
        <v>0</v>
      </c>
      <c r="N117" s="1">
        <v>0</v>
      </c>
      <c r="O117" s="1">
        <v>1</v>
      </c>
      <c r="P117" s="70">
        <f>SUM(D117:O117)</f>
        <v>2</v>
      </c>
      <c r="Q117" s="277">
        <f t="shared" ref="Q117" si="23">+P118/P117</f>
        <v>1</v>
      </c>
      <c r="R117" s="279"/>
    </row>
    <row r="118" spans="1:18" ht="41.25" customHeight="1" thickBot="1" x14ac:dyDescent="0.35">
      <c r="A118" s="305"/>
      <c r="B118" s="276"/>
      <c r="C118" s="51" t="s">
        <v>34</v>
      </c>
      <c r="D118" s="51">
        <v>0</v>
      </c>
      <c r="E118" s="2">
        <v>0</v>
      </c>
      <c r="F118" s="2">
        <v>0</v>
      </c>
      <c r="G118" s="2">
        <v>0</v>
      </c>
      <c r="H118" s="2">
        <v>0</v>
      </c>
      <c r="I118" s="2">
        <v>0</v>
      </c>
      <c r="J118" s="2">
        <v>1</v>
      </c>
      <c r="K118" s="2">
        <v>0</v>
      </c>
      <c r="L118" s="2">
        <v>0</v>
      </c>
      <c r="M118" s="2">
        <v>0</v>
      </c>
      <c r="N118" s="2">
        <v>0</v>
      </c>
      <c r="O118" s="2">
        <v>1</v>
      </c>
      <c r="P118" s="90">
        <f>SUM(D118:O118)</f>
        <v>2</v>
      </c>
      <c r="Q118" s="278"/>
      <c r="R118" s="280"/>
    </row>
    <row r="119" spans="1:18" x14ac:dyDescent="0.3">
      <c r="A119" s="60"/>
      <c r="B119" s="56"/>
      <c r="C119" s="57"/>
      <c r="D119" s="57"/>
      <c r="E119" s="57"/>
      <c r="F119" s="57"/>
      <c r="G119" s="93"/>
      <c r="H119" s="57"/>
      <c r="I119" s="57"/>
      <c r="J119" s="57"/>
      <c r="K119" s="57"/>
      <c r="L119" s="57"/>
      <c r="M119" s="57"/>
      <c r="N119" s="57"/>
      <c r="O119" s="57"/>
      <c r="P119" s="72"/>
      <c r="Q119" s="73"/>
      <c r="R119" s="56"/>
    </row>
    <row r="120" spans="1:18" x14ac:dyDescent="0.3">
      <c r="A120" s="60"/>
      <c r="B120" s="56"/>
      <c r="C120" s="57"/>
      <c r="D120" s="57"/>
      <c r="E120" s="57"/>
      <c r="F120" s="57"/>
      <c r="G120" s="57"/>
      <c r="H120" s="57"/>
      <c r="I120" s="57"/>
      <c r="J120" s="57"/>
      <c r="K120" s="57"/>
      <c r="L120" s="57"/>
      <c r="M120" s="57"/>
      <c r="N120" s="57"/>
      <c r="O120" s="57"/>
      <c r="P120" s="72"/>
      <c r="Q120" s="73"/>
      <c r="R120" s="56"/>
    </row>
    <row r="121" spans="1:18" x14ac:dyDescent="0.3">
      <c r="A121" s="60"/>
      <c r="B121" s="56"/>
      <c r="C121" s="57"/>
      <c r="D121" s="57"/>
      <c r="E121" s="57"/>
      <c r="F121" s="57"/>
      <c r="G121" s="57"/>
      <c r="H121" s="57"/>
      <c r="I121" s="57"/>
      <c r="J121" s="57"/>
      <c r="K121" s="57"/>
      <c r="L121" s="57"/>
      <c r="M121" s="57"/>
      <c r="N121" s="57"/>
      <c r="O121" s="57"/>
      <c r="P121" s="72"/>
      <c r="Q121" s="73"/>
      <c r="R121" s="56"/>
    </row>
    <row r="122" spans="1:18" x14ac:dyDescent="0.3">
      <c r="A122" s="68" t="s">
        <v>80</v>
      </c>
      <c r="R122" s="56"/>
    </row>
    <row r="123" spans="1:18" ht="7.5" customHeight="1" x14ac:dyDescent="0.3">
      <c r="R123" s="56"/>
    </row>
    <row r="124" spans="1:18" ht="15.75" thickBot="1" x14ac:dyDescent="0.35">
      <c r="A124" s="45" t="s">
        <v>43</v>
      </c>
      <c r="B124" s="45"/>
      <c r="C124" s="61"/>
      <c r="E124" s="62"/>
      <c r="F124" s="62"/>
      <c r="G124" s="62"/>
      <c r="H124" s="62"/>
      <c r="I124" s="62"/>
      <c r="J124" s="62"/>
      <c r="K124" s="62"/>
      <c r="R124" s="56"/>
    </row>
    <row r="125" spans="1:18" ht="15.75" thickBot="1" x14ac:dyDescent="0.35">
      <c r="A125" s="63" t="s">
        <v>1</v>
      </c>
      <c r="B125" s="64" t="s">
        <v>2</v>
      </c>
      <c r="C125" s="64" t="s">
        <v>3</v>
      </c>
      <c r="D125" s="64" t="s">
        <v>4</v>
      </c>
      <c r="E125" s="64" t="s">
        <v>5</v>
      </c>
      <c r="F125" s="64" t="s">
        <v>6</v>
      </c>
      <c r="G125" s="64" t="s">
        <v>7</v>
      </c>
      <c r="H125" s="64" t="s">
        <v>8</v>
      </c>
      <c r="I125" s="64" t="s">
        <v>9</v>
      </c>
      <c r="J125" s="64" t="s">
        <v>10</v>
      </c>
      <c r="K125" s="64" t="s">
        <v>11</v>
      </c>
      <c r="L125" s="64" t="s">
        <v>12</v>
      </c>
      <c r="M125" s="64" t="s">
        <v>13</v>
      </c>
      <c r="N125" s="64" t="s">
        <v>14</v>
      </c>
      <c r="O125" s="64" t="s">
        <v>15</v>
      </c>
      <c r="P125" s="69" t="s">
        <v>16</v>
      </c>
      <c r="Q125" s="65" t="s">
        <v>17</v>
      </c>
      <c r="R125" s="79" t="s">
        <v>26</v>
      </c>
    </row>
    <row r="126" spans="1:18" ht="23.25" customHeight="1" x14ac:dyDescent="0.3">
      <c r="A126" s="273" t="s">
        <v>134</v>
      </c>
      <c r="B126" s="275" t="s">
        <v>44</v>
      </c>
      <c r="C126" s="35" t="s">
        <v>21</v>
      </c>
      <c r="D126" s="227">
        <v>1</v>
      </c>
      <c r="E126" s="138">
        <v>1</v>
      </c>
      <c r="F126" s="138">
        <v>1</v>
      </c>
      <c r="G126" s="138">
        <v>1</v>
      </c>
      <c r="H126" s="138">
        <v>1</v>
      </c>
      <c r="I126" s="138">
        <v>1</v>
      </c>
      <c r="J126" s="138">
        <v>1</v>
      </c>
      <c r="K126" s="138">
        <v>1</v>
      </c>
      <c r="L126" s="138">
        <v>1</v>
      </c>
      <c r="M126" s="138">
        <v>1</v>
      </c>
      <c r="N126" s="138">
        <v>1</v>
      </c>
      <c r="O126" s="138">
        <v>1</v>
      </c>
      <c r="P126" s="70">
        <f>SUM(D126:O126)</f>
        <v>12</v>
      </c>
      <c r="Q126" s="277">
        <f t="shared" ref="Q126:Q132" si="24">+P127/P126</f>
        <v>1</v>
      </c>
      <c r="R126" s="279"/>
    </row>
    <row r="127" spans="1:18" ht="23.25" customHeight="1" thickBot="1" x14ac:dyDescent="0.35">
      <c r="A127" s="274"/>
      <c r="B127" s="276"/>
      <c r="C127" s="36" t="s">
        <v>22</v>
      </c>
      <c r="D127" s="228">
        <v>1</v>
      </c>
      <c r="E127" s="139">
        <v>1</v>
      </c>
      <c r="F127" s="139">
        <v>1</v>
      </c>
      <c r="G127" s="139">
        <v>1</v>
      </c>
      <c r="H127" s="139">
        <v>1</v>
      </c>
      <c r="I127" s="139">
        <v>1</v>
      </c>
      <c r="J127" s="139">
        <v>1</v>
      </c>
      <c r="K127" s="139">
        <v>1</v>
      </c>
      <c r="L127" s="139">
        <v>1</v>
      </c>
      <c r="M127" s="139">
        <v>1</v>
      </c>
      <c r="N127" s="139">
        <v>1</v>
      </c>
      <c r="O127" s="139">
        <v>1</v>
      </c>
      <c r="P127" s="71">
        <f>SUM(D127:O127)</f>
        <v>12</v>
      </c>
      <c r="Q127" s="278"/>
      <c r="R127" s="280"/>
    </row>
    <row r="128" spans="1:18" ht="22.5" customHeight="1" x14ac:dyDescent="0.3">
      <c r="A128" s="273" t="s">
        <v>135</v>
      </c>
      <c r="B128" s="275" t="s">
        <v>25</v>
      </c>
      <c r="C128" s="35" t="s">
        <v>21</v>
      </c>
      <c r="D128" s="227">
        <v>25</v>
      </c>
      <c r="E128" s="138">
        <v>20</v>
      </c>
      <c r="F128" s="138">
        <v>15</v>
      </c>
      <c r="G128" s="138">
        <v>0</v>
      </c>
      <c r="H128" s="138">
        <v>0</v>
      </c>
      <c r="I128" s="138">
        <v>0</v>
      </c>
      <c r="J128" s="138">
        <v>0</v>
      </c>
      <c r="K128" s="138">
        <v>0</v>
      </c>
      <c r="L128" s="138">
        <v>0</v>
      </c>
      <c r="M128" s="138">
        <v>0</v>
      </c>
      <c r="N128" s="138">
        <v>0</v>
      </c>
      <c r="O128" s="138">
        <v>1</v>
      </c>
      <c r="P128" s="70">
        <f t="shared" ref="P128:P131" si="25">SUM(D128:O128)</f>
        <v>61</v>
      </c>
      <c r="Q128" s="277">
        <f t="shared" si="24"/>
        <v>1</v>
      </c>
      <c r="R128" s="279"/>
    </row>
    <row r="129" spans="1:18" ht="22.5" customHeight="1" thickBot="1" x14ac:dyDescent="0.35">
      <c r="A129" s="274"/>
      <c r="B129" s="276"/>
      <c r="C129" s="36" t="s">
        <v>22</v>
      </c>
      <c r="D129" s="228">
        <v>25</v>
      </c>
      <c r="E129" s="139">
        <v>20</v>
      </c>
      <c r="F129" s="139">
        <v>15</v>
      </c>
      <c r="G129" s="139">
        <v>0</v>
      </c>
      <c r="H129" s="139">
        <v>0</v>
      </c>
      <c r="I129" s="139">
        <v>0</v>
      </c>
      <c r="J129" s="139">
        <v>0</v>
      </c>
      <c r="K129" s="139">
        <v>0</v>
      </c>
      <c r="L129" s="139">
        <v>0</v>
      </c>
      <c r="M129" s="139">
        <v>0</v>
      </c>
      <c r="N129" s="139">
        <v>0</v>
      </c>
      <c r="O129" s="139">
        <v>1</v>
      </c>
      <c r="P129" s="71">
        <f t="shared" si="25"/>
        <v>61</v>
      </c>
      <c r="Q129" s="278"/>
      <c r="R129" s="280"/>
    </row>
    <row r="130" spans="1:18" ht="26.25" customHeight="1" x14ac:dyDescent="0.3">
      <c r="A130" s="273" t="s">
        <v>136</v>
      </c>
      <c r="B130" s="275" t="s">
        <v>139</v>
      </c>
      <c r="C130" s="35" t="s">
        <v>21</v>
      </c>
      <c r="D130" s="227">
        <v>0</v>
      </c>
      <c r="E130" s="138">
        <v>0</v>
      </c>
      <c r="F130" s="138">
        <v>0</v>
      </c>
      <c r="G130" s="138">
        <v>15</v>
      </c>
      <c r="H130" s="138">
        <v>20</v>
      </c>
      <c r="I130" s="138">
        <v>20</v>
      </c>
      <c r="J130" s="138">
        <v>20</v>
      </c>
      <c r="K130" s="138">
        <v>25</v>
      </c>
      <c r="L130" s="138">
        <v>25</v>
      </c>
      <c r="M130" s="138">
        <v>20</v>
      </c>
      <c r="N130" s="138">
        <v>20</v>
      </c>
      <c r="O130" s="138">
        <v>20</v>
      </c>
      <c r="P130" s="70">
        <f t="shared" si="25"/>
        <v>185</v>
      </c>
      <c r="Q130" s="277">
        <f t="shared" si="24"/>
        <v>1</v>
      </c>
      <c r="R130" s="279"/>
    </row>
    <row r="131" spans="1:18" ht="26.25" customHeight="1" thickBot="1" x14ac:dyDescent="0.35">
      <c r="A131" s="274"/>
      <c r="B131" s="276"/>
      <c r="C131" s="36" t="s">
        <v>22</v>
      </c>
      <c r="D131" s="228">
        <v>0</v>
      </c>
      <c r="E131" s="139">
        <v>0</v>
      </c>
      <c r="F131" s="139">
        <v>0</v>
      </c>
      <c r="G131" s="139">
        <v>15</v>
      </c>
      <c r="H131" s="139">
        <v>20</v>
      </c>
      <c r="I131" s="139">
        <v>20</v>
      </c>
      <c r="J131" s="139">
        <v>20</v>
      </c>
      <c r="K131" s="139">
        <v>25</v>
      </c>
      <c r="L131" s="139">
        <v>25</v>
      </c>
      <c r="M131" s="139">
        <v>20</v>
      </c>
      <c r="N131" s="139">
        <v>20</v>
      </c>
      <c r="O131" s="139">
        <v>20</v>
      </c>
      <c r="P131" s="71">
        <f t="shared" si="25"/>
        <v>185</v>
      </c>
      <c r="Q131" s="278"/>
      <c r="R131" s="280"/>
    </row>
    <row r="132" spans="1:18" ht="34.5" customHeight="1" x14ac:dyDescent="0.3">
      <c r="A132" s="273" t="s">
        <v>137</v>
      </c>
      <c r="B132" s="275" t="s">
        <v>138</v>
      </c>
      <c r="C132" s="171" t="s">
        <v>21</v>
      </c>
      <c r="D132" s="227">
        <v>1</v>
      </c>
      <c r="E132" s="138">
        <v>1</v>
      </c>
      <c r="F132" s="138">
        <v>1</v>
      </c>
      <c r="G132" s="138">
        <v>1</v>
      </c>
      <c r="H132" s="138">
        <v>1</v>
      </c>
      <c r="I132" s="138">
        <v>1</v>
      </c>
      <c r="J132" s="138">
        <v>1</v>
      </c>
      <c r="K132" s="138">
        <v>1</v>
      </c>
      <c r="L132" s="138">
        <v>1</v>
      </c>
      <c r="M132" s="138">
        <v>1</v>
      </c>
      <c r="N132" s="138">
        <v>1</v>
      </c>
      <c r="O132" s="138">
        <v>1</v>
      </c>
      <c r="P132" s="70">
        <f t="shared" ref="P132:P133" si="26">SUM(D132:O132)</f>
        <v>12</v>
      </c>
      <c r="Q132" s="277">
        <f t="shared" si="24"/>
        <v>1</v>
      </c>
      <c r="R132" s="279"/>
    </row>
    <row r="133" spans="1:18" ht="26.25" customHeight="1" thickBot="1" x14ac:dyDescent="0.35">
      <c r="A133" s="274"/>
      <c r="B133" s="276"/>
      <c r="C133" s="172" t="s">
        <v>22</v>
      </c>
      <c r="D133" s="228">
        <v>1</v>
      </c>
      <c r="E133" s="139">
        <v>1</v>
      </c>
      <c r="F133" s="139">
        <v>1</v>
      </c>
      <c r="G133" s="139">
        <v>1</v>
      </c>
      <c r="H133" s="139">
        <v>1</v>
      </c>
      <c r="I133" s="139">
        <v>1</v>
      </c>
      <c r="J133" s="139">
        <v>1</v>
      </c>
      <c r="K133" s="139">
        <v>1</v>
      </c>
      <c r="L133" s="139">
        <v>1</v>
      </c>
      <c r="M133" s="139">
        <v>1</v>
      </c>
      <c r="N133" s="139">
        <v>1</v>
      </c>
      <c r="O133" s="139">
        <v>1</v>
      </c>
      <c r="P133" s="71">
        <f t="shared" si="26"/>
        <v>12</v>
      </c>
      <c r="Q133" s="278"/>
      <c r="R133" s="280"/>
    </row>
    <row r="134" spans="1:18" x14ac:dyDescent="0.3">
      <c r="A134" s="60"/>
      <c r="B134" s="56"/>
      <c r="C134" s="57"/>
      <c r="D134" s="57"/>
      <c r="E134" s="9"/>
      <c r="F134" s="9"/>
      <c r="G134" s="234"/>
      <c r="H134" s="9"/>
      <c r="I134" s="234"/>
      <c r="J134" s="9"/>
      <c r="K134" s="234"/>
      <c r="L134" s="9"/>
      <c r="M134" s="9"/>
      <c r="N134" s="234"/>
      <c r="O134" s="9"/>
      <c r="P134" s="72"/>
      <c r="Q134" s="73"/>
      <c r="R134" s="56"/>
    </row>
    <row r="135" spans="1:18" x14ac:dyDescent="0.3">
      <c r="A135" s="60"/>
      <c r="B135" s="56"/>
      <c r="C135" s="57"/>
      <c r="D135" s="57"/>
      <c r="E135" s="9"/>
      <c r="F135" s="9"/>
      <c r="G135" s="234"/>
      <c r="H135" s="9"/>
      <c r="I135" s="234"/>
      <c r="J135" s="9"/>
      <c r="K135" s="234"/>
      <c r="L135" s="9"/>
      <c r="M135" s="9"/>
      <c r="N135" s="234"/>
      <c r="O135" s="9"/>
      <c r="P135" s="72"/>
      <c r="Q135" s="73"/>
      <c r="R135" s="56"/>
    </row>
    <row r="136" spans="1:18" ht="15.75" thickBot="1" x14ac:dyDescent="0.35">
      <c r="A136" s="68" t="s">
        <v>45</v>
      </c>
      <c r="B136" s="56"/>
      <c r="C136" s="57"/>
      <c r="D136" s="57"/>
      <c r="E136" s="9"/>
      <c r="F136" s="9"/>
      <c r="G136" s="234"/>
      <c r="H136" s="9"/>
      <c r="I136" s="234"/>
      <c r="J136" s="9"/>
      <c r="K136" s="234"/>
      <c r="L136" s="9"/>
      <c r="M136" s="9"/>
      <c r="N136" s="234"/>
      <c r="O136" s="9"/>
      <c r="P136" s="72"/>
      <c r="Q136" s="73"/>
      <c r="R136" s="56"/>
    </row>
    <row r="137" spans="1:18" ht="15.75" thickBot="1" x14ac:dyDescent="0.35">
      <c r="A137" s="76" t="s">
        <v>1</v>
      </c>
      <c r="B137" s="77" t="s">
        <v>2</v>
      </c>
      <c r="C137" s="77" t="s">
        <v>3</v>
      </c>
      <c r="D137" s="77" t="s">
        <v>4</v>
      </c>
      <c r="E137" s="18" t="s">
        <v>5</v>
      </c>
      <c r="F137" s="18" t="s">
        <v>6</v>
      </c>
      <c r="G137" s="18" t="s">
        <v>7</v>
      </c>
      <c r="H137" s="18" t="s">
        <v>8</v>
      </c>
      <c r="I137" s="18" t="s">
        <v>9</v>
      </c>
      <c r="J137" s="18" t="s">
        <v>10</v>
      </c>
      <c r="K137" s="18" t="s">
        <v>11</v>
      </c>
      <c r="L137" s="18" t="s">
        <v>12</v>
      </c>
      <c r="M137" s="18" t="s">
        <v>13</v>
      </c>
      <c r="N137" s="18" t="s">
        <v>14</v>
      </c>
      <c r="O137" s="18" t="s">
        <v>15</v>
      </c>
      <c r="P137" s="77" t="s">
        <v>16</v>
      </c>
      <c r="Q137" s="78" t="s">
        <v>17</v>
      </c>
      <c r="R137" s="79" t="s">
        <v>26</v>
      </c>
    </row>
    <row r="138" spans="1:18" ht="35.25" customHeight="1" x14ac:dyDescent="0.3">
      <c r="A138" s="304" t="s">
        <v>140</v>
      </c>
      <c r="B138" s="275" t="s">
        <v>46</v>
      </c>
      <c r="C138" s="49" t="s">
        <v>35</v>
      </c>
      <c r="D138" s="49">
        <v>85</v>
      </c>
      <c r="E138" s="1">
        <v>70</v>
      </c>
      <c r="F138" s="1">
        <v>45</v>
      </c>
      <c r="G138" s="1">
        <v>60</v>
      </c>
      <c r="H138" s="1">
        <v>60</v>
      </c>
      <c r="I138" s="1">
        <v>65</v>
      </c>
      <c r="J138" s="1">
        <v>60</v>
      </c>
      <c r="K138" s="1">
        <v>70</v>
      </c>
      <c r="L138" s="1">
        <v>60</v>
      </c>
      <c r="M138" s="1">
        <v>60</v>
      </c>
      <c r="N138" s="1">
        <v>60</v>
      </c>
      <c r="O138" s="1">
        <v>55</v>
      </c>
      <c r="P138" s="70">
        <f>SUM(D138:O138)</f>
        <v>750</v>
      </c>
      <c r="Q138" s="277">
        <f t="shared" ref="Q138:Q140" si="27">+P139/P138</f>
        <v>1</v>
      </c>
      <c r="R138" s="279"/>
    </row>
    <row r="139" spans="1:18" ht="35.25" customHeight="1" thickBot="1" x14ac:dyDescent="0.35">
      <c r="A139" s="305"/>
      <c r="B139" s="276"/>
      <c r="C139" s="51" t="s">
        <v>34</v>
      </c>
      <c r="D139" s="51">
        <v>85</v>
      </c>
      <c r="E139" s="2">
        <v>70</v>
      </c>
      <c r="F139" s="2">
        <v>45</v>
      </c>
      <c r="G139" s="2">
        <v>60</v>
      </c>
      <c r="H139" s="2">
        <v>60</v>
      </c>
      <c r="I139" s="2">
        <v>65</v>
      </c>
      <c r="J139" s="2">
        <v>60</v>
      </c>
      <c r="K139" s="2">
        <v>70</v>
      </c>
      <c r="L139" s="2">
        <v>60</v>
      </c>
      <c r="M139" s="2">
        <v>60</v>
      </c>
      <c r="N139" s="2">
        <v>60</v>
      </c>
      <c r="O139" s="2">
        <v>55</v>
      </c>
      <c r="P139" s="91">
        <f>SUM(D139:O139)</f>
        <v>750</v>
      </c>
      <c r="Q139" s="278"/>
      <c r="R139" s="280"/>
    </row>
    <row r="140" spans="1:18" ht="39" customHeight="1" x14ac:dyDescent="0.3">
      <c r="A140" s="304" t="s">
        <v>141</v>
      </c>
      <c r="B140" s="275" t="s">
        <v>47</v>
      </c>
      <c r="C140" s="49" t="s">
        <v>35</v>
      </c>
      <c r="D140" s="49">
        <v>0</v>
      </c>
      <c r="E140" s="1">
        <v>0</v>
      </c>
      <c r="F140" s="1">
        <v>0</v>
      </c>
      <c r="G140" s="1">
        <v>0</v>
      </c>
      <c r="H140" s="1">
        <v>0</v>
      </c>
      <c r="I140" s="1">
        <v>0</v>
      </c>
      <c r="J140" s="1">
        <v>1</v>
      </c>
      <c r="K140" s="1">
        <v>0</v>
      </c>
      <c r="L140" s="1">
        <v>0</v>
      </c>
      <c r="M140" s="1">
        <v>0</v>
      </c>
      <c r="N140" s="1">
        <v>0</v>
      </c>
      <c r="O140" s="1">
        <v>1</v>
      </c>
      <c r="P140" s="70">
        <f>SUM(D140:O140)</f>
        <v>2</v>
      </c>
      <c r="Q140" s="277">
        <f t="shared" si="27"/>
        <v>1</v>
      </c>
      <c r="R140" s="279"/>
    </row>
    <row r="141" spans="1:18" ht="35.25" customHeight="1" thickBot="1" x14ac:dyDescent="0.35">
      <c r="A141" s="305"/>
      <c r="B141" s="276"/>
      <c r="C141" s="51" t="s">
        <v>34</v>
      </c>
      <c r="D141" s="51">
        <v>0</v>
      </c>
      <c r="E141" s="2">
        <v>0</v>
      </c>
      <c r="F141" s="2">
        <v>0</v>
      </c>
      <c r="G141" s="2">
        <v>0</v>
      </c>
      <c r="H141" s="2">
        <v>0</v>
      </c>
      <c r="I141" s="2">
        <v>0</v>
      </c>
      <c r="J141" s="2">
        <v>1</v>
      </c>
      <c r="K141" s="2">
        <v>0</v>
      </c>
      <c r="L141" s="2">
        <v>0</v>
      </c>
      <c r="M141" s="2">
        <v>0</v>
      </c>
      <c r="N141" s="2">
        <v>0</v>
      </c>
      <c r="O141" s="2">
        <v>1</v>
      </c>
      <c r="P141" s="90">
        <f>SUM(D141:O141)</f>
        <v>2</v>
      </c>
      <c r="Q141" s="278"/>
      <c r="R141" s="280"/>
    </row>
    <row r="142" spans="1:18" x14ac:dyDescent="0.3">
      <c r="A142" s="60"/>
      <c r="B142" s="56"/>
      <c r="C142" s="57"/>
      <c r="D142" s="57"/>
      <c r="E142" s="9"/>
      <c r="F142" s="9"/>
      <c r="G142" s="234"/>
      <c r="H142" s="9"/>
      <c r="I142" s="234"/>
      <c r="J142" s="9"/>
      <c r="K142" s="234"/>
      <c r="L142" s="9"/>
      <c r="M142" s="9"/>
      <c r="N142" s="234"/>
      <c r="O142" s="9"/>
      <c r="P142" s="72"/>
      <c r="Q142" s="73"/>
      <c r="R142" s="56"/>
    </row>
    <row r="143" spans="1:18" x14ac:dyDescent="0.3">
      <c r="A143" s="60"/>
      <c r="B143" s="56"/>
      <c r="C143" s="57"/>
      <c r="P143" s="72"/>
      <c r="Q143" s="73"/>
      <c r="R143" s="56"/>
    </row>
    <row r="144" spans="1:18" ht="19.5" thickBot="1" x14ac:dyDescent="0.35">
      <c r="A144" s="45" t="s">
        <v>48</v>
      </c>
      <c r="B144" s="45"/>
      <c r="C144" s="61"/>
      <c r="E144" s="4"/>
      <c r="F144" s="4"/>
      <c r="G144"/>
      <c r="H144" s="4"/>
      <c r="I144" s="241"/>
      <c r="J144" s="4"/>
      <c r="K144"/>
      <c r="L144"/>
      <c r="M144"/>
      <c r="N144"/>
      <c r="O144"/>
      <c r="R144" s="56"/>
    </row>
    <row r="145" spans="1:18" ht="15.75" thickBot="1" x14ac:dyDescent="0.35">
      <c r="A145" s="63" t="s">
        <v>1</v>
      </c>
      <c r="B145" s="64" t="s">
        <v>2</v>
      </c>
      <c r="C145" s="64" t="s">
        <v>3</v>
      </c>
      <c r="D145" s="64" t="s">
        <v>4</v>
      </c>
      <c r="E145" s="17" t="s">
        <v>5</v>
      </c>
      <c r="F145" s="17" t="s">
        <v>6</v>
      </c>
      <c r="G145" s="17" t="s">
        <v>7</v>
      </c>
      <c r="H145" s="17" t="s">
        <v>8</v>
      </c>
      <c r="I145" s="17" t="s">
        <v>9</v>
      </c>
      <c r="J145" s="17" t="s">
        <v>10</v>
      </c>
      <c r="K145" s="17" t="s">
        <v>11</v>
      </c>
      <c r="L145" s="17" t="s">
        <v>12</v>
      </c>
      <c r="M145" s="17" t="s">
        <v>13</v>
      </c>
      <c r="N145" s="17" t="s">
        <v>14</v>
      </c>
      <c r="O145" s="17" t="s">
        <v>15</v>
      </c>
      <c r="P145" s="69" t="s">
        <v>16</v>
      </c>
      <c r="Q145" s="65" t="s">
        <v>17</v>
      </c>
      <c r="R145" s="79" t="s">
        <v>26</v>
      </c>
    </row>
    <row r="146" spans="1:18" ht="56.25" customHeight="1" x14ac:dyDescent="0.3">
      <c r="A146" s="273" t="s">
        <v>88</v>
      </c>
      <c r="B146" s="275" t="s">
        <v>143</v>
      </c>
      <c r="C146" s="35" t="s">
        <v>21</v>
      </c>
      <c r="D146" s="227">
        <v>2</v>
      </c>
      <c r="E146" s="138">
        <v>2</v>
      </c>
      <c r="F146" s="138">
        <v>2</v>
      </c>
      <c r="G146" s="138">
        <v>2</v>
      </c>
      <c r="H146" s="138">
        <v>2</v>
      </c>
      <c r="I146" s="138">
        <v>2</v>
      </c>
      <c r="J146" s="138">
        <v>2</v>
      </c>
      <c r="K146" s="138">
        <v>2</v>
      </c>
      <c r="L146" s="138">
        <v>2</v>
      </c>
      <c r="M146" s="138">
        <v>2</v>
      </c>
      <c r="N146" s="138">
        <v>2</v>
      </c>
      <c r="O146" s="138">
        <v>2</v>
      </c>
      <c r="P146" s="70">
        <f>SUM(D146:O146)</f>
        <v>24</v>
      </c>
      <c r="Q146" s="277">
        <f t="shared" ref="Q146:Q148" si="28">+P147/P146</f>
        <v>1</v>
      </c>
      <c r="R146" s="279"/>
    </row>
    <row r="147" spans="1:18" ht="56.25" customHeight="1" thickBot="1" x14ac:dyDescent="0.35">
      <c r="A147" s="274"/>
      <c r="B147" s="276"/>
      <c r="C147" s="36" t="s">
        <v>22</v>
      </c>
      <c r="D147" s="228">
        <v>2</v>
      </c>
      <c r="E147" s="139">
        <v>2</v>
      </c>
      <c r="F147" s="139">
        <v>2</v>
      </c>
      <c r="G147" s="139">
        <v>2</v>
      </c>
      <c r="H147" s="139">
        <v>2</v>
      </c>
      <c r="I147" s="139">
        <v>2</v>
      </c>
      <c r="J147" s="139">
        <v>2</v>
      </c>
      <c r="K147" s="139">
        <v>2</v>
      </c>
      <c r="L147" s="139">
        <v>2</v>
      </c>
      <c r="M147" s="139">
        <v>2</v>
      </c>
      <c r="N147" s="139">
        <v>2</v>
      </c>
      <c r="O147" s="139">
        <v>2</v>
      </c>
      <c r="P147" s="71">
        <f>SUM(D147:O147)</f>
        <v>24</v>
      </c>
      <c r="Q147" s="278"/>
      <c r="R147" s="280"/>
    </row>
    <row r="148" spans="1:18" x14ac:dyDescent="0.3">
      <c r="A148" s="273" t="s">
        <v>89</v>
      </c>
      <c r="B148" s="275" t="s">
        <v>49</v>
      </c>
      <c r="C148" s="35" t="s">
        <v>21</v>
      </c>
      <c r="D148" s="227">
        <v>5</v>
      </c>
      <c r="E148" s="138">
        <v>1</v>
      </c>
      <c r="F148" s="138">
        <v>1</v>
      </c>
      <c r="G148" s="138">
        <v>0</v>
      </c>
      <c r="H148" s="138">
        <v>0</v>
      </c>
      <c r="I148" s="138">
        <v>1</v>
      </c>
      <c r="J148" s="138">
        <v>1</v>
      </c>
      <c r="K148" s="138">
        <v>1</v>
      </c>
      <c r="L148" s="138">
        <v>0</v>
      </c>
      <c r="M148" s="138">
        <v>1</v>
      </c>
      <c r="N148" s="138">
        <v>1</v>
      </c>
      <c r="O148" s="138">
        <v>0</v>
      </c>
      <c r="P148" s="70">
        <f t="shared" ref="P148:P151" si="29">SUM(D148:O148)</f>
        <v>12</v>
      </c>
      <c r="Q148" s="277">
        <f t="shared" si="28"/>
        <v>1</v>
      </c>
      <c r="R148" s="279"/>
    </row>
    <row r="149" spans="1:18" ht="15.75" thickBot="1" x14ac:dyDescent="0.35">
      <c r="A149" s="274"/>
      <c r="B149" s="276"/>
      <c r="C149" s="36" t="s">
        <v>22</v>
      </c>
      <c r="D149" s="228">
        <v>5</v>
      </c>
      <c r="E149" s="139">
        <v>1</v>
      </c>
      <c r="F149" s="139">
        <v>1</v>
      </c>
      <c r="G149" s="139">
        <v>0</v>
      </c>
      <c r="H149" s="139">
        <v>0</v>
      </c>
      <c r="I149" s="139">
        <v>1</v>
      </c>
      <c r="J149" s="139">
        <v>1</v>
      </c>
      <c r="K149" s="139">
        <v>1</v>
      </c>
      <c r="L149" s="139">
        <v>0</v>
      </c>
      <c r="M149" s="139">
        <v>1</v>
      </c>
      <c r="N149" s="139">
        <v>1</v>
      </c>
      <c r="O149" s="139">
        <v>0</v>
      </c>
      <c r="P149" s="71">
        <f t="shared" si="29"/>
        <v>12</v>
      </c>
      <c r="Q149" s="278"/>
      <c r="R149" s="280"/>
    </row>
    <row r="150" spans="1:18" ht="37.5" customHeight="1" x14ac:dyDescent="0.3">
      <c r="A150" s="273" t="s">
        <v>90</v>
      </c>
      <c r="B150" s="275" t="s">
        <v>50</v>
      </c>
      <c r="C150" s="35" t="s">
        <v>21</v>
      </c>
      <c r="D150" s="227">
        <v>40</v>
      </c>
      <c r="E150" s="138">
        <v>35</v>
      </c>
      <c r="F150" s="138">
        <v>20</v>
      </c>
      <c r="G150" s="138">
        <v>20</v>
      </c>
      <c r="H150" s="138">
        <v>20</v>
      </c>
      <c r="I150" s="138">
        <v>15</v>
      </c>
      <c r="J150" s="138">
        <v>30</v>
      </c>
      <c r="K150" s="138">
        <v>25</v>
      </c>
      <c r="L150" s="138">
        <v>20</v>
      </c>
      <c r="M150" s="138">
        <v>25</v>
      </c>
      <c r="N150" s="138">
        <v>20</v>
      </c>
      <c r="O150" s="138">
        <v>20</v>
      </c>
      <c r="P150" s="70">
        <f t="shared" si="29"/>
        <v>290</v>
      </c>
      <c r="Q150" s="257">
        <f t="shared" ref="Q150:Q152" si="30">+P151/P150</f>
        <v>1</v>
      </c>
      <c r="R150" s="279"/>
    </row>
    <row r="151" spans="1:18" ht="37.5" customHeight="1" thickBot="1" x14ac:dyDescent="0.35">
      <c r="A151" s="274"/>
      <c r="B151" s="276"/>
      <c r="C151" s="36" t="s">
        <v>22</v>
      </c>
      <c r="D151" s="228">
        <v>40</v>
      </c>
      <c r="E151" s="139">
        <v>35</v>
      </c>
      <c r="F151" s="139">
        <v>20</v>
      </c>
      <c r="G151" s="139">
        <v>20</v>
      </c>
      <c r="H151" s="139">
        <v>20</v>
      </c>
      <c r="I151" s="139">
        <v>15</v>
      </c>
      <c r="J151" s="139">
        <v>30</v>
      </c>
      <c r="K151" s="139">
        <v>25</v>
      </c>
      <c r="L151" s="139">
        <v>20</v>
      </c>
      <c r="M151" s="139">
        <v>25</v>
      </c>
      <c r="N151" s="139">
        <v>20</v>
      </c>
      <c r="O151" s="139">
        <v>20</v>
      </c>
      <c r="P151" s="71">
        <f t="shared" si="29"/>
        <v>290</v>
      </c>
      <c r="Q151" s="258"/>
      <c r="R151" s="280"/>
    </row>
    <row r="152" spans="1:18" ht="64.5" customHeight="1" x14ac:dyDescent="0.3">
      <c r="A152" s="273" t="s">
        <v>142</v>
      </c>
      <c r="B152" s="283" t="s">
        <v>147</v>
      </c>
      <c r="C152" s="35" t="s">
        <v>21</v>
      </c>
      <c r="D152" s="227">
        <v>1</v>
      </c>
      <c r="E152" s="138">
        <v>1</v>
      </c>
      <c r="F152" s="138">
        <v>1</v>
      </c>
      <c r="G152" s="138">
        <v>0</v>
      </c>
      <c r="H152" s="138">
        <v>0</v>
      </c>
      <c r="I152" s="138">
        <v>0</v>
      </c>
      <c r="J152" s="138">
        <v>0</v>
      </c>
      <c r="K152" s="138">
        <v>0</v>
      </c>
      <c r="L152" s="138">
        <v>0</v>
      </c>
      <c r="M152" s="138">
        <v>1</v>
      </c>
      <c r="N152" s="138">
        <v>2</v>
      </c>
      <c r="O152" s="138">
        <v>1</v>
      </c>
      <c r="P152" s="70">
        <f t="shared" ref="P152:P153" si="31">SUM(D152:O152)</f>
        <v>7</v>
      </c>
      <c r="Q152" s="257">
        <f t="shared" si="30"/>
        <v>1</v>
      </c>
      <c r="R152" s="279"/>
    </row>
    <row r="153" spans="1:18" ht="64.5" customHeight="1" thickBot="1" x14ac:dyDescent="0.35">
      <c r="A153" s="274"/>
      <c r="B153" s="284"/>
      <c r="C153" s="36" t="s">
        <v>22</v>
      </c>
      <c r="D153" s="228">
        <v>1</v>
      </c>
      <c r="E153" s="139">
        <v>1</v>
      </c>
      <c r="F153" s="139">
        <v>1</v>
      </c>
      <c r="G153" s="139">
        <v>0</v>
      </c>
      <c r="H153" s="139">
        <v>0</v>
      </c>
      <c r="I153" s="139">
        <v>0</v>
      </c>
      <c r="J153" s="139">
        <v>0</v>
      </c>
      <c r="K153" s="139">
        <v>0</v>
      </c>
      <c r="L153" s="139">
        <v>0</v>
      </c>
      <c r="M153" s="139">
        <v>1</v>
      </c>
      <c r="N153" s="139">
        <v>2</v>
      </c>
      <c r="O153" s="139">
        <v>1</v>
      </c>
      <c r="P153" s="71">
        <f t="shared" si="31"/>
        <v>7</v>
      </c>
      <c r="Q153" s="258"/>
      <c r="R153" s="280"/>
    </row>
    <row r="154" spans="1:18" ht="26.25" customHeight="1" x14ac:dyDescent="0.3">
      <c r="A154" s="273" t="s">
        <v>91</v>
      </c>
      <c r="B154" s="283" t="s">
        <v>146</v>
      </c>
      <c r="C154" s="158" t="s">
        <v>21</v>
      </c>
      <c r="D154" s="227">
        <v>1</v>
      </c>
      <c r="E154" s="138">
        <v>1</v>
      </c>
      <c r="F154" s="138">
        <v>1</v>
      </c>
      <c r="G154" s="138">
        <v>1</v>
      </c>
      <c r="H154" s="138">
        <v>1</v>
      </c>
      <c r="I154" s="138">
        <v>1</v>
      </c>
      <c r="J154" s="138">
        <v>1</v>
      </c>
      <c r="K154" s="138">
        <v>1</v>
      </c>
      <c r="L154" s="138">
        <v>1</v>
      </c>
      <c r="M154" s="138">
        <v>1</v>
      </c>
      <c r="N154" s="138">
        <v>1</v>
      </c>
      <c r="O154" s="138">
        <v>1</v>
      </c>
      <c r="P154" s="70">
        <f t="shared" ref="P154:P155" si="32">SUM(D154:O154)</f>
        <v>12</v>
      </c>
      <c r="Q154" s="257">
        <f t="shared" ref="Q154" si="33">+P155/P154</f>
        <v>1</v>
      </c>
      <c r="R154" s="279"/>
    </row>
    <row r="155" spans="1:18" ht="26.25" customHeight="1" thickBot="1" x14ac:dyDescent="0.35">
      <c r="A155" s="274"/>
      <c r="B155" s="284"/>
      <c r="C155" s="159" t="s">
        <v>22</v>
      </c>
      <c r="D155" s="228">
        <v>1</v>
      </c>
      <c r="E155" s="139">
        <v>1</v>
      </c>
      <c r="F155" s="139">
        <v>1</v>
      </c>
      <c r="G155" s="139">
        <v>1</v>
      </c>
      <c r="H155" s="139">
        <v>1</v>
      </c>
      <c r="I155" s="139">
        <v>1</v>
      </c>
      <c r="J155" s="139">
        <v>1</v>
      </c>
      <c r="K155" s="139">
        <v>1</v>
      </c>
      <c r="L155" s="139">
        <v>1</v>
      </c>
      <c r="M155" s="139">
        <v>1</v>
      </c>
      <c r="N155" s="139">
        <v>1</v>
      </c>
      <c r="O155" s="139">
        <v>1</v>
      </c>
      <c r="P155" s="71">
        <f t="shared" si="32"/>
        <v>12</v>
      </c>
      <c r="Q155" s="258"/>
      <c r="R155" s="280"/>
    </row>
    <row r="156" spans="1:18" x14ac:dyDescent="0.3">
      <c r="A156" s="60"/>
      <c r="B156" s="56"/>
      <c r="C156" s="57"/>
      <c r="D156" s="57"/>
      <c r="E156" s="57"/>
      <c r="F156" s="57"/>
      <c r="G156" s="94"/>
      <c r="H156" s="94"/>
      <c r="I156" s="94"/>
      <c r="J156" s="94"/>
      <c r="K156" s="94"/>
      <c r="L156" s="94"/>
      <c r="M156" s="57"/>
      <c r="N156" s="57"/>
      <c r="O156" s="57"/>
      <c r="P156" s="72"/>
      <c r="Q156" s="73"/>
      <c r="R156" s="56"/>
    </row>
    <row r="158" spans="1:18" x14ac:dyDescent="0.3">
      <c r="A158" s="68" t="s">
        <v>144</v>
      </c>
    </row>
    <row r="159" spans="1:18" ht="6.75" customHeight="1" x14ac:dyDescent="0.3"/>
    <row r="160" spans="1:18" ht="15.75" thickBot="1" x14ac:dyDescent="0.35">
      <c r="A160" s="44" t="s">
        <v>145</v>
      </c>
      <c r="B160" s="95"/>
      <c r="C160" s="96"/>
    </row>
    <row r="161" spans="1:55" ht="15.75" thickBot="1" x14ac:dyDescent="0.35">
      <c r="A161" s="76" t="s">
        <v>1</v>
      </c>
      <c r="B161" s="77" t="s">
        <v>2</v>
      </c>
      <c r="C161" s="77" t="s">
        <v>3</v>
      </c>
      <c r="D161" s="77" t="s">
        <v>4</v>
      </c>
      <c r="E161" s="77" t="s">
        <v>5</v>
      </c>
      <c r="F161" s="77" t="s">
        <v>6</v>
      </c>
      <c r="G161" s="77" t="s">
        <v>7</v>
      </c>
      <c r="H161" s="77" t="s">
        <v>8</v>
      </c>
      <c r="I161" s="77" t="s">
        <v>9</v>
      </c>
      <c r="J161" s="77" t="s">
        <v>10</v>
      </c>
      <c r="K161" s="77" t="s">
        <v>11</v>
      </c>
      <c r="L161" s="77" t="s">
        <v>12</v>
      </c>
      <c r="M161" s="77" t="s">
        <v>13</v>
      </c>
      <c r="N161" s="77" t="s">
        <v>14</v>
      </c>
      <c r="O161" s="77" t="s">
        <v>15</v>
      </c>
      <c r="P161" s="77" t="s">
        <v>16</v>
      </c>
      <c r="Q161" s="78" t="s">
        <v>17</v>
      </c>
      <c r="R161" s="48" t="s">
        <v>26</v>
      </c>
    </row>
    <row r="162" spans="1:55" ht="40.5" customHeight="1" x14ac:dyDescent="0.3">
      <c r="A162" s="285" t="s">
        <v>148</v>
      </c>
      <c r="B162" s="275" t="s">
        <v>152</v>
      </c>
      <c r="C162" s="49" t="s">
        <v>21</v>
      </c>
      <c r="D162" s="97">
        <v>1</v>
      </c>
      <c r="E162" s="97">
        <v>1</v>
      </c>
      <c r="F162" s="98">
        <v>0</v>
      </c>
      <c r="G162" s="97">
        <v>1</v>
      </c>
      <c r="H162" s="97">
        <v>0</v>
      </c>
      <c r="I162" s="97">
        <v>0</v>
      </c>
      <c r="J162" s="97">
        <v>1</v>
      </c>
      <c r="K162" s="97">
        <v>0</v>
      </c>
      <c r="L162" s="37">
        <v>0</v>
      </c>
      <c r="M162" s="37">
        <v>1</v>
      </c>
      <c r="N162" s="97">
        <v>0</v>
      </c>
      <c r="O162" s="97">
        <v>0</v>
      </c>
      <c r="P162" s="99">
        <f t="shared" ref="P162:P167" si="34">SUM(D162:O162)</f>
        <v>5</v>
      </c>
      <c r="Q162" s="257">
        <f t="shared" ref="Q162:Q168" si="35">+P163/P162</f>
        <v>1</v>
      </c>
      <c r="R162" s="281"/>
    </row>
    <row r="163" spans="1:55" ht="47.25" customHeight="1" thickBot="1" x14ac:dyDescent="0.35">
      <c r="A163" s="286"/>
      <c r="B163" s="276"/>
      <c r="C163" s="51" t="s">
        <v>22</v>
      </c>
      <c r="D163" s="100">
        <v>1</v>
      </c>
      <c r="E163" s="100">
        <v>1</v>
      </c>
      <c r="F163" s="100">
        <v>0</v>
      </c>
      <c r="G163" s="100">
        <v>1</v>
      </c>
      <c r="H163" s="100">
        <v>0</v>
      </c>
      <c r="I163" s="100">
        <v>0</v>
      </c>
      <c r="J163" s="100">
        <v>1</v>
      </c>
      <c r="K163" s="100">
        <v>0</v>
      </c>
      <c r="L163" s="38">
        <v>0</v>
      </c>
      <c r="M163" s="38">
        <v>1</v>
      </c>
      <c r="N163" s="101">
        <v>0</v>
      </c>
      <c r="O163" s="101">
        <v>0</v>
      </c>
      <c r="P163" s="102">
        <f t="shared" si="34"/>
        <v>5</v>
      </c>
      <c r="Q163" s="258"/>
      <c r="R163" s="282"/>
    </row>
    <row r="164" spans="1:55" ht="33" customHeight="1" x14ac:dyDescent="0.3">
      <c r="A164" s="285" t="s">
        <v>149</v>
      </c>
      <c r="B164" s="275" t="s">
        <v>24</v>
      </c>
      <c r="C164" s="49" t="s">
        <v>21</v>
      </c>
      <c r="D164" s="103">
        <v>75</v>
      </c>
      <c r="E164" s="103">
        <v>59</v>
      </c>
      <c r="F164" s="103">
        <v>62</v>
      </c>
      <c r="G164" s="103">
        <v>47</v>
      </c>
      <c r="H164" s="103">
        <v>38</v>
      </c>
      <c r="I164" s="103">
        <v>49</v>
      </c>
      <c r="J164" s="103">
        <v>38</v>
      </c>
      <c r="K164" s="103">
        <v>32</v>
      </c>
      <c r="L164" s="37">
        <v>56</v>
      </c>
      <c r="M164" s="37">
        <v>55</v>
      </c>
      <c r="N164" s="103">
        <v>38</v>
      </c>
      <c r="O164" s="103">
        <v>39</v>
      </c>
      <c r="P164" s="99">
        <f t="shared" si="34"/>
        <v>588</v>
      </c>
      <c r="Q164" s="257">
        <f t="shared" si="35"/>
        <v>1</v>
      </c>
      <c r="R164" s="281"/>
    </row>
    <row r="165" spans="1:55" ht="33" customHeight="1" thickBot="1" x14ac:dyDescent="0.35">
      <c r="A165" s="286"/>
      <c r="B165" s="276"/>
      <c r="C165" s="104" t="s">
        <v>22</v>
      </c>
      <c r="D165" s="105">
        <v>75</v>
      </c>
      <c r="E165" s="105">
        <v>59</v>
      </c>
      <c r="F165" s="105">
        <v>62</v>
      </c>
      <c r="G165" s="105">
        <v>47</v>
      </c>
      <c r="H165" s="105">
        <v>38</v>
      </c>
      <c r="I165" s="105">
        <v>49</v>
      </c>
      <c r="J165" s="105">
        <v>38</v>
      </c>
      <c r="K165" s="105">
        <v>32</v>
      </c>
      <c r="L165" s="39">
        <v>56</v>
      </c>
      <c r="M165" s="39">
        <v>55</v>
      </c>
      <c r="N165" s="106">
        <v>38</v>
      </c>
      <c r="O165" s="106">
        <v>39</v>
      </c>
      <c r="P165" s="102">
        <f t="shared" si="34"/>
        <v>588</v>
      </c>
      <c r="Q165" s="258"/>
      <c r="R165" s="282"/>
    </row>
    <row r="166" spans="1:55" ht="38.25" customHeight="1" x14ac:dyDescent="0.3">
      <c r="A166" s="285" t="s">
        <v>150</v>
      </c>
      <c r="B166" s="275" t="s">
        <v>74</v>
      </c>
      <c r="C166" s="49" t="s">
        <v>21</v>
      </c>
      <c r="D166" s="103">
        <v>104</v>
      </c>
      <c r="E166" s="103">
        <v>90</v>
      </c>
      <c r="F166" s="103">
        <v>70</v>
      </c>
      <c r="G166" s="103">
        <v>24</v>
      </c>
      <c r="H166" s="103">
        <v>38</v>
      </c>
      <c r="I166" s="103">
        <v>33</v>
      </c>
      <c r="J166" s="103">
        <v>62</v>
      </c>
      <c r="K166" s="103">
        <v>59</v>
      </c>
      <c r="L166" s="37">
        <v>76</v>
      </c>
      <c r="M166" s="103">
        <v>126</v>
      </c>
      <c r="N166" s="103">
        <v>108</v>
      </c>
      <c r="O166" s="103">
        <v>117</v>
      </c>
      <c r="P166" s="99">
        <f t="shared" si="34"/>
        <v>907</v>
      </c>
      <c r="Q166" s="257">
        <f t="shared" si="35"/>
        <v>1</v>
      </c>
      <c r="R166" s="281"/>
    </row>
    <row r="167" spans="1:55" ht="36" customHeight="1" thickBot="1" x14ac:dyDescent="0.35">
      <c r="A167" s="286"/>
      <c r="B167" s="276"/>
      <c r="C167" s="104" t="s">
        <v>22</v>
      </c>
      <c r="D167" s="105">
        <v>104</v>
      </c>
      <c r="E167" s="105">
        <v>90</v>
      </c>
      <c r="F167" s="105">
        <v>70</v>
      </c>
      <c r="G167" s="105">
        <v>24</v>
      </c>
      <c r="H167" s="105">
        <v>38</v>
      </c>
      <c r="I167" s="105">
        <v>33</v>
      </c>
      <c r="J167" s="105">
        <v>62</v>
      </c>
      <c r="K167" s="105">
        <v>59</v>
      </c>
      <c r="L167" s="39">
        <v>76</v>
      </c>
      <c r="M167" s="106">
        <v>126</v>
      </c>
      <c r="N167" s="106">
        <v>108</v>
      </c>
      <c r="O167" s="106">
        <v>117</v>
      </c>
      <c r="P167" s="107">
        <f t="shared" si="34"/>
        <v>907</v>
      </c>
      <c r="Q167" s="258"/>
      <c r="R167" s="282"/>
    </row>
    <row r="168" spans="1:55" ht="36" customHeight="1" x14ac:dyDescent="0.3">
      <c r="A168" s="285" t="s">
        <v>151</v>
      </c>
      <c r="B168" s="275" t="s">
        <v>92</v>
      </c>
      <c r="C168" s="49" t="s">
        <v>21</v>
      </c>
      <c r="D168" s="103">
        <v>39</v>
      </c>
      <c r="E168" s="103">
        <v>2</v>
      </c>
      <c r="F168" s="103">
        <v>0</v>
      </c>
      <c r="G168" s="103">
        <v>39</v>
      </c>
      <c r="H168" s="103">
        <v>0</v>
      </c>
      <c r="I168" s="103">
        <v>0</v>
      </c>
      <c r="J168" s="103">
        <v>39</v>
      </c>
      <c r="K168" s="103">
        <v>0</v>
      </c>
      <c r="L168" s="37">
        <v>0</v>
      </c>
      <c r="M168" s="103">
        <v>39</v>
      </c>
      <c r="N168" s="103">
        <v>0</v>
      </c>
      <c r="O168" s="103">
        <v>0</v>
      </c>
      <c r="P168" s="99">
        <f t="shared" ref="P168:P169" si="36">SUM(D168:O168)</f>
        <v>158</v>
      </c>
      <c r="Q168" s="257">
        <f t="shared" si="35"/>
        <v>1</v>
      </c>
      <c r="R168" s="281"/>
    </row>
    <row r="169" spans="1:55" ht="36" customHeight="1" thickBot="1" x14ac:dyDescent="0.35">
      <c r="A169" s="286"/>
      <c r="B169" s="276"/>
      <c r="C169" s="104" t="s">
        <v>22</v>
      </c>
      <c r="D169" s="105">
        <v>39</v>
      </c>
      <c r="E169" s="105">
        <v>2</v>
      </c>
      <c r="F169" s="105">
        <v>0</v>
      </c>
      <c r="G169" s="105">
        <v>39</v>
      </c>
      <c r="H169" s="105">
        <v>0</v>
      </c>
      <c r="I169" s="105">
        <v>0</v>
      </c>
      <c r="J169" s="105">
        <v>39</v>
      </c>
      <c r="K169" s="105">
        <v>0</v>
      </c>
      <c r="L169" s="39">
        <v>0</v>
      </c>
      <c r="M169" s="105">
        <v>39</v>
      </c>
      <c r="N169" s="106">
        <v>0</v>
      </c>
      <c r="O169" s="106">
        <v>0</v>
      </c>
      <c r="P169" s="107">
        <f t="shared" si="36"/>
        <v>158</v>
      </c>
      <c r="Q169" s="258"/>
      <c r="R169" s="282"/>
    </row>
    <row r="170" spans="1:55" x14ac:dyDescent="0.3">
      <c r="A170" s="55"/>
      <c r="B170" s="56"/>
      <c r="C170" s="57"/>
      <c r="D170" s="174"/>
      <c r="E170" s="174"/>
      <c r="F170" s="174"/>
      <c r="G170" s="174"/>
      <c r="H170" s="174"/>
      <c r="I170" s="174"/>
      <c r="J170" s="174"/>
      <c r="K170" s="174"/>
      <c r="L170" s="175"/>
      <c r="M170" s="174"/>
      <c r="N170" s="174"/>
      <c r="O170" s="174"/>
      <c r="P170" s="176"/>
      <c r="Q170" s="59"/>
      <c r="R170" s="75"/>
    </row>
    <row r="171" spans="1:55" x14ac:dyDescent="0.3">
      <c r="P171" s="108"/>
    </row>
    <row r="172" spans="1:55" x14ac:dyDescent="0.3">
      <c r="A172" s="116" t="s">
        <v>153</v>
      </c>
    </row>
    <row r="173" spans="1:55" ht="7.5" customHeight="1" x14ac:dyDescent="0.3"/>
    <row r="174" spans="1:55" ht="15.75" thickBot="1" x14ac:dyDescent="0.35">
      <c r="A174" s="45" t="s">
        <v>191</v>
      </c>
      <c r="B174" s="45"/>
    </row>
    <row r="175" spans="1:55" ht="15.75" thickBot="1" x14ac:dyDescent="0.35">
      <c r="A175" s="63" t="s">
        <v>1</v>
      </c>
      <c r="B175" s="64" t="s">
        <v>2</v>
      </c>
      <c r="C175" s="64" t="s">
        <v>3</v>
      </c>
      <c r="D175" s="64" t="s">
        <v>4</v>
      </c>
      <c r="E175" s="64" t="s">
        <v>5</v>
      </c>
      <c r="F175" s="64" t="s">
        <v>6</v>
      </c>
      <c r="G175" s="64" t="s">
        <v>7</v>
      </c>
      <c r="H175" s="64" t="s">
        <v>8</v>
      </c>
      <c r="I175" s="64" t="s">
        <v>9</v>
      </c>
      <c r="J175" s="64" t="s">
        <v>10</v>
      </c>
      <c r="K175" s="64" t="s">
        <v>11</v>
      </c>
      <c r="L175" s="64" t="s">
        <v>12</v>
      </c>
      <c r="M175" s="64" t="s">
        <v>13</v>
      </c>
      <c r="N175" s="64" t="s">
        <v>14</v>
      </c>
      <c r="O175" s="64" t="s">
        <v>15</v>
      </c>
      <c r="P175" s="64" t="s">
        <v>16</v>
      </c>
      <c r="Q175" s="109" t="s">
        <v>17</v>
      </c>
      <c r="R175" s="48" t="s">
        <v>26</v>
      </c>
    </row>
    <row r="176" spans="1:55" s="113" customFormat="1" ht="27" customHeight="1" x14ac:dyDescent="0.3">
      <c r="A176" s="304" t="s">
        <v>154</v>
      </c>
      <c r="B176" s="275" t="s">
        <v>159</v>
      </c>
      <c r="C176" s="110" t="s">
        <v>21</v>
      </c>
      <c r="D176" s="110">
        <v>1</v>
      </c>
      <c r="E176" s="5">
        <v>0</v>
      </c>
      <c r="F176" s="5">
        <v>0</v>
      </c>
      <c r="G176" s="5">
        <v>0</v>
      </c>
      <c r="H176" s="5">
        <v>0</v>
      </c>
      <c r="I176" s="5">
        <v>0</v>
      </c>
      <c r="J176" s="5">
        <v>0</v>
      </c>
      <c r="K176" s="5">
        <v>0</v>
      </c>
      <c r="L176" s="5">
        <v>0</v>
      </c>
      <c r="M176" s="5">
        <v>0</v>
      </c>
      <c r="N176" s="5">
        <v>0</v>
      </c>
      <c r="O176" s="5">
        <v>0</v>
      </c>
      <c r="P176" s="111">
        <f t="shared" ref="P176:P183" si="37">SUM(D176:O176)</f>
        <v>1</v>
      </c>
      <c r="Q176" s="257">
        <f t="shared" ref="Q176:Q190" si="38">+P177/P176</f>
        <v>1</v>
      </c>
      <c r="R176" s="290"/>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c r="AO176" s="112"/>
      <c r="AP176" s="112"/>
      <c r="AQ176" s="112"/>
      <c r="AR176" s="112"/>
      <c r="AS176" s="112"/>
      <c r="AT176" s="112"/>
      <c r="AU176" s="112"/>
      <c r="AV176" s="112"/>
      <c r="AW176" s="112"/>
      <c r="AX176" s="112"/>
      <c r="AY176" s="112"/>
      <c r="AZ176" s="112"/>
      <c r="BA176" s="112"/>
      <c r="BB176" s="112"/>
      <c r="BC176" s="112"/>
    </row>
    <row r="177" spans="1:55" s="113" customFormat="1" ht="27" customHeight="1" thickBot="1" x14ac:dyDescent="0.35">
      <c r="A177" s="305"/>
      <c r="B177" s="276"/>
      <c r="C177" s="51" t="s">
        <v>22</v>
      </c>
      <c r="D177" s="51">
        <v>1</v>
      </c>
      <c r="E177" s="2">
        <v>0</v>
      </c>
      <c r="F177" s="2">
        <v>0</v>
      </c>
      <c r="G177" s="2">
        <v>0</v>
      </c>
      <c r="H177" s="2">
        <v>0</v>
      </c>
      <c r="I177" s="2">
        <v>0</v>
      </c>
      <c r="J177" s="2">
        <v>0</v>
      </c>
      <c r="K177" s="2">
        <v>0</v>
      </c>
      <c r="L177" s="2">
        <v>0</v>
      </c>
      <c r="M177" s="2">
        <v>0</v>
      </c>
      <c r="N177" s="2">
        <v>0</v>
      </c>
      <c r="O177" s="2">
        <v>0</v>
      </c>
      <c r="P177" s="114">
        <f t="shared" si="37"/>
        <v>1</v>
      </c>
      <c r="Q177" s="258"/>
      <c r="R177" s="291"/>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2"/>
      <c r="AZ177" s="112"/>
      <c r="BA177" s="112"/>
      <c r="BB177" s="112"/>
      <c r="BC177" s="112"/>
    </row>
    <row r="178" spans="1:55" ht="20.25" customHeight="1" x14ac:dyDescent="0.3">
      <c r="A178" s="288" t="s">
        <v>155</v>
      </c>
      <c r="B178" s="275" t="s">
        <v>76</v>
      </c>
      <c r="C178" s="110" t="s">
        <v>21</v>
      </c>
      <c r="D178" s="110">
        <v>0</v>
      </c>
      <c r="E178" s="5">
        <v>0</v>
      </c>
      <c r="F178" s="5">
        <v>0</v>
      </c>
      <c r="G178" s="5">
        <v>0</v>
      </c>
      <c r="H178" s="5">
        <v>0</v>
      </c>
      <c r="I178" s="5">
        <v>0</v>
      </c>
      <c r="J178" s="5">
        <v>0</v>
      </c>
      <c r="K178" s="5">
        <v>0</v>
      </c>
      <c r="L178" s="5">
        <v>0</v>
      </c>
      <c r="M178" s="5">
        <v>0</v>
      </c>
      <c r="N178" s="5">
        <v>0</v>
      </c>
      <c r="O178" s="5">
        <v>1</v>
      </c>
      <c r="P178" s="111">
        <f t="shared" si="37"/>
        <v>1</v>
      </c>
      <c r="Q178" s="257">
        <f t="shared" si="38"/>
        <v>1</v>
      </c>
      <c r="R178" s="290"/>
    </row>
    <row r="179" spans="1:55" ht="20.25" customHeight="1" thickBot="1" x14ac:dyDescent="0.35">
      <c r="A179" s="289"/>
      <c r="B179" s="276"/>
      <c r="C179" s="51" t="s">
        <v>22</v>
      </c>
      <c r="D179" s="51">
        <v>0</v>
      </c>
      <c r="E179" s="2">
        <v>0</v>
      </c>
      <c r="F179" s="2">
        <v>0</v>
      </c>
      <c r="G179" s="2">
        <v>0</v>
      </c>
      <c r="H179" s="2">
        <v>0</v>
      </c>
      <c r="I179" s="2">
        <v>0</v>
      </c>
      <c r="J179" s="2">
        <v>0</v>
      </c>
      <c r="K179" s="2">
        <v>0</v>
      </c>
      <c r="L179" s="2">
        <v>0</v>
      </c>
      <c r="M179" s="2">
        <v>0</v>
      </c>
      <c r="N179" s="2">
        <v>0</v>
      </c>
      <c r="O179" s="2">
        <v>1</v>
      </c>
      <c r="P179" s="114">
        <f t="shared" si="37"/>
        <v>1</v>
      </c>
      <c r="Q179" s="258"/>
      <c r="R179" s="291"/>
    </row>
    <row r="180" spans="1:55" ht="27" customHeight="1" x14ac:dyDescent="0.3">
      <c r="A180" s="288" t="s">
        <v>156</v>
      </c>
      <c r="B180" s="275" t="s">
        <v>77</v>
      </c>
      <c r="C180" s="110" t="s">
        <v>21</v>
      </c>
      <c r="D180" s="110">
        <v>0</v>
      </c>
      <c r="E180" s="5">
        <v>0</v>
      </c>
      <c r="F180" s="5">
        <v>0</v>
      </c>
      <c r="G180" s="5">
        <v>0</v>
      </c>
      <c r="H180" s="5">
        <v>0</v>
      </c>
      <c r="I180" s="5">
        <v>0</v>
      </c>
      <c r="J180" s="5">
        <v>0</v>
      </c>
      <c r="K180" s="5">
        <v>0</v>
      </c>
      <c r="L180" s="5">
        <v>0</v>
      </c>
      <c r="M180" s="5">
        <v>0</v>
      </c>
      <c r="N180" s="5">
        <v>0</v>
      </c>
      <c r="O180" s="5">
        <v>1</v>
      </c>
      <c r="P180" s="111">
        <f t="shared" si="37"/>
        <v>1</v>
      </c>
      <c r="Q180" s="257">
        <f t="shared" si="38"/>
        <v>1</v>
      </c>
      <c r="R180" s="290"/>
    </row>
    <row r="181" spans="1:55" ht="27" customHeight="1" thickBot="1" x14ac:dyDescent="0.35">
      <c r="A181" s="289"/>
      <c r="B181" s="276"/>
      <c r="C181" s="51" t="s">
        <v>22</v>
      </c>
      <c r="D181" s="51">
        <v>0</v>
      </c>
      <c r="E181" s="2">
        <v>0</v>
      </c>
      <c r="F181" s="2">
        <v>0</v>
      </c>
      <c r="G181" s="2">
        <v>0</v>
      </c>
      <c r="H181" s="2">
        <v>0</v>
      </c>
      <c r="I181" s="2">
        <v>0</v>
      </c>
      <c r="J181" s="2">
        <v>0</v>
      </c>
      <c r="K181" s="2">
        <v>0</v>
      </c>
      <c r="L181" s="2">
        <v>0</v>
      </c>
      <c r="M181" s="2">
        <v>0</v>
      </c>
      <c r="N181" s="2">
        <v>0</v>
      </c>
      <c r="O181" s="2">
        <v>1</v>
      </c>
      <c r="P181" s="114">
        <f t="shared" si="37"/>
        <v>1</v>
      </c>
      <c r="Q181" s="258"/>
      <c r="R181" s="291"/>
    </row>
    <row r="182" spans="1:55" ht="30.75" customHeight="1" x14ac:dyDescent="0.3">
      <c r="A182" s="288" t="s">
        <v>157</v>
      </c>
      <c r="B182" s="275" t="s">
        <v>95</v>
      </c>
      <c r="C182" s="110" t="s">
        <v>21</v>
      </c>
      <c r="D182" s="110">
        <v>0</v>
      </c>
      <c r="E182" s="5">
        <v>0</v>
      </c>
      <c r="F182" s="5">
        <v>0</v>
      </c>
      <c r="G182" s="5">
        <v>0</v>
      </c>
      <c r="H182" s="5">
        <v>0</v>
      </c>
      <c r="I182" s="5">
        <v>0</v>
      </c>
      <c r="J182" s="5">
        <v>0</v>
      </c>
      <c r="K182" s="5">
        <v>0</v>
      </c>
      <c r="L182" s="5">
        <v>0</v>
      </c>
      <c r="M182" s="5">
        <v>0</v>
      </c>
      <c r="N182" s="5">
        <v>0</v>
      </c>
      <c r="O182" s="5">
        <v>1</v>
      </c>
      <c r="P182" s="111">
        <f t="shared" si="37"/>
        <v>1</v>
      </c>
      <c r="Q182" s="257">
        <f t="shared" si="38"/>
        <v>1</v>
      </c>
      <c r="R182" s="290"/>
    </row>
    <row r="183" spans="1:55" ht="30.75" customHeight="1" thickBot="1" x14ac:dyDescent="0.35">
      <c r="A183" s="289"/>
      <c r="B183" s="276"/>
      <c r="C183" s="51" t="s">
        <v>22</v>
      </c>
      <c r="D183" s="51">
        <v>0</v>
      </c>
      <c r="E183" s="2">
        <v>0</v>
      </c>
      <c r="F183" s="2">
        <v>0</v>
      </c>
      <c r="G183" s="2">
        <v>0</v>
      </c>
      <c r="H183" s="2">
        <v>0</v>
      </c>
      <c r="I183" s="2">
        <v>0</v>
      </c>
      <c r="J183" s="2">
        <v>0</v>
      </c>
      <c r="K183" s="2">
        <v>0</v>
      </c>
      <c r="L183" s="2">
        <v>0</v>
      </c>
      <c r="M183" s="2">
        <v>0</v>
      </c>
      <c r="N183" s="2">
        <v>0</v>
      </c>
      <c r="O183" s="2">
        <v>1</v>
      </c>
      <c r="P183" s="114">
        <f t="shared" si="37"/>
        <v>1</v>
      </c>
      <c r="Q183" s="258"/>
      <c r="R183" s="291"/>
    </row>
    <row r="184" spans="1:55" ht="30" customHeight="1" x14ac:dyDescent="0.3">
      <c r="A184" s="288" t="s">
        <v>158</v>
      </c>
      <c r="B184" s="275" t="s">
        <v>160</v>
      </c>
      <c r="C184" s="110" t="s">
        <v>21</v>
      </c>
      <c r="D184" s="110">
        <v>0</v>
      </c>
      <c r="E184" s="5">
        <v>0</v>
      </c>
      <c r="F184" s="5">
        <v>0</v>
      </c>
      <c r="G184" s="5">
        <v>0</v>
      </c>
      <c r="H184" s="5">
        <v>0</v>
      </c>
      <c r="I184" s="5">
        <v>0</v>
      </c>
      <c r="J184" s="5">
        <v>0</v>
      </c>
      <c r="K184" s="5">
        <v>0</v>
      </c>
      <c r="L184" s="5">
        <v>0</v>
      </c>
      <c r="M184" s="5">
        <v>0</v>
      </c>
      <c r="N184" s="5">
        <v>0</v>
      </c>
      <c r="O184" s="5">
        <v>1</v>
      </c>
      <c r="P184" s="111">
        <f t="shared" ref="P184:P187" si="39">SUM(D184:O184)</f>
        <v>1</v>
      </c>
      <c r="Q184" s="257">
        <f t="shared" si="38"/>
        <v>1</v>
      </c>
      <c r="R184" s="290"/>
    </row>
    <row r="185" spans="1:55" ht="33" customHeight="1" thickBot="1" x14ac:dyDescent="0.35">
      <c r="A185" s="289"/>
      <c r="B185" s="276"/>
      <c r="C185" s="51" t="s">
        <v>22</v>
      </c>
      <c r="D185" s="51">
        <v>0</v>
      </c>
      <c r="E185" s="2">
        <v>0</v>
      </c>
      <c r="F185" s="2">
        <v>0</v>
      </c>
      <c r="G185" s="2">
        <v>0</v>
      </c>
      <c r="H185" s="2">
        <v>0</v>
      </c>
      <c r="I185" s="2">
        <v>0</v>
      </c>
      <c r="J185" s="2">
        <v>0</v>
      </c>
      <c r="K185" s="2">
        <v>0</v>
      </c>
      <c r="L185" s="2">
        <v>0</v>
      </c>
      <c r="M185" s="2">
        <v>0</v>
      </c>
      <c r="N185" s="2">
        <v>0</v>
      </c>
      <c r="O185" s="2">
        <v>1</v>
      </c>
      <c r="P185" s="114">
        <f t="shared" si="39"/>
        <v>1</v>
      </c>
      <c r="Q185" s="258"/>
      <c r="R185" s="291"/>
    </row>
    <row r="186" spans="1:55" ht="15" customHeight="1" x14ac:dyDescent="0.3">
      <c r="A186" s="288" t="s">
        <v>75</v>
      </c>
      <c r="B186" s="275" t="s">
        <v>78</v>
      </c>
      <c r="C186" s="110" t="s">
        <v>21</v>
      </c>
      <c r="D186" s="110">
        <v>0</v>
      </c>
      <c r="E186" s="5">
        <v>0</v>
      </c>
      <c r="F186" s="5">
        <v>0</v>
      </c>
      <c r="G186" s="5">
        <v>0</v>
      </c>
      <c r="H186" s="5">
        <v>0</v>
      </c>
      <c r="I186" s="5">
        <v>0</v>
      </c>
      <c r="J186" s="5">
        <v>0</v>
      </c>
      <c r="K186" s="5">
        <v>2</v>
      </c>
      <c r="L186" s="5">
        <v>1</v>
      </c>
      <c r="M186" s="5">
        <v>2</v>
      </c>
      <c r="N186" s="5">
        <v>2</v>
      </c>
      <c r="O186" s="5">
        <v>0</v>
      </c>
      <c r="P186" s="111">
        <f t="shared" si="39"/>
        <v>7</v>
      </c>
      <c r="Q186" s="257">
        <f t="shared" si="38"/>
        <v>1</v>
      </c>
      <c r="R186" s="290"/>
    </row>
    <row r="187" spans="1:55" ht="15.75" thickBot="1" x14ac:dyDescent="0.35">
      <c r="A187" s="289"/>
      <c r="B187" s="276"/>
      <c r="C187" s="51" t="s">
        <v>22</v>
      </c>
      <c r="D187" s="51">
        <v>0</v>
      </c>
      <c r="E187" s="2">
        <v>0</v>
      </c>
      <c r="F187" s="2">
        <v>0</v>
      </c>
      <c r="G187" s="2">
        <v>0</v>
      </c>
      <c r="H187" s="2">
        <v>0</v>
      </c>
      <c r="I187" s="2">
        <v>0</v>
      </c>
      <c r="J187" s="2">
        <v>0</v>
      </c>
      <c r="K187" s="2">
        <v>2</v>
      </c>
      <c r="L187" s="2">
        <v>1</v>
      </c>
      <c r="M187" s="2">
        <v>0</v>
      </c>
      <c r="N187" s="2">
        <v>1</v>
      </c>
      <c r="O187" s="2">
        <v>3</v>
      </c>
      <c r="P187" s="114">
        <f t="shared" si="39"/>
        <v>7</v>
      </c>
      <c r="Q187" s="258"/>
      <c r="R187" s="291"/>
    </row>
    <row r="188" spans="1:55" ht="15" customHeight="1" x14ac:dyDescent="0.3">
      <c r="A188" s="288" t="s">
        <v>93</v>
      </c>
      <c r="B188" s="275" t="s">
        <v>96</v>
      </c>
      <c r="C188" s="110" t="s">
        <v>21</v>
      </c>
      <c r="D188" s="110">
        <v>0</v>
      </c>
      <c r="E188" s="5">
        <v>0</v>
      </c>
      <c r="F188" s="5">
        <v>0</v>
      </c>
      <c r="G188" s="5">
        <v>0</v>
      </c>
      <c r="H188" s="5">
        <v>0</v>
      </c>
      <c r="I188" s="5">
        <v>0</v>
      </c>
      <c r="J188" s="5">
        <v>0</v>
      </c>
      <c r="K188" s="5">
        <v>0</v>
      </c>
      <c r="L188" s="5">
        <v>0</v>
      </c>
      <c r="M188" s="5">
        <v>0</v>
      </c>
      <c r="N188" s="5">
        <v>0</v>
      </c>
      <c r="O188" s="5">
        <v>1</v>
      </c>
      <c r="P188" s="111">
        <f t="shared" ref="P188:P189" si="40">SUM(D188:O188)</f>
        <v>1</v>
      </c>
      <c r="Q188" s="257">
        <f t="shared" si="38"/>
        <v>1</v>
      </c>
      <c r="R188" s="290"/>
    </row>
    <row r="189" spans="1:55" ht="15.75" thickBot="1" x14ac:dyDescent="0.35">
      <c r="A189" s="289"/>
      <c r="B189" s="276"/>
      <c r="C189" s="51" t="s">
        <v>22</v>
      </c>
      <c r="D189" s="51">
        <v>0</v>
      </c>
      <c r="E189" s="2">
        <v>0</v>
      </c>
      <c r="F189" s="2">
        <v>0</v>
      </c>
      <c r="G189" s="2">
        <v>0</v>
      </c>
      <c r="H189" s="2">
        <v>0</v>
      </c>
      <c r="I189" s="2">
        <v>0</v>
      </c>
      <c r="J189" s="2">
        <v>0</v>
      </c>
      <c r="K189" s="2">
        <v>0</v>
      </c>
      <c r="L189" s="2">
        <v>0</v>
      </c>
      <c r="M189" s="2">
        <v>0</v>
      </c>
      <c r="N189" s="2">
        <v>0</v>
      </c>
      <c r="O189" s="2">
        <v>1</v>
      </c>
      <c r="P189" s="114">
        <f t="shared" si="40"/>
        <v>1</v>
      </c>
      <c r="Q189" s="258"/>
      <c r="R189" s="291"/>
    </row>
    <row r="190" spans="1:55" x14ac:dyDescent="0.3">
      <c r="A190" s="288" t="s">
        <v>94</v>
      </c>
      <c r="B190" s="275" t="s">
        <v>97</v>
      </c>
      <c r="C190" s="110" t="s">
        <v>21</v>
      </c>
      <c r="D190" s="110">
        <v>0</v>
      </c>
      <c r="E190" s="5">
        <v>0</v>
      </c>
      <c r="F190" s="5">
        <v>0</v>
      </c>
      <c r="G190" s="5">
        <v>0</v>
      </c>
      <c r="H190" s="5">
        <v>0</v>
      </c>
      <c r="I190" s="5">
        <v>0</v>
      </c>
      <c r="J190" s="5">
        <v>0</v>
      </c>
      <c r="K190" s="5">
        <v>0</v>
      </c>
      <c r="L190" s="5">
        <v>1</v>
      </c>
      <c r="M190" s="5">
        <v>2</v>
      </c>
      <c r="N190" s="5">
        <v>2</v>
      </c>
      <c r="O190" s="5">
        <v>0</v>
      </c>
      <c r="P190" s="111">
        <f t="shared" ref="P190:P191" si="41">SUM(D190:O190)</f>
        <v>5</v>
      </c>
      <c r="Q190" s="257">
        <f t="shared" si="38"/>
        <v>1</v>
      </c>
      <c r="R190" s="290"/>
    </row>
    <row r="191" spans="1:55" ht="15.75" thickBot="1" x14ac:dyDescent="0.35">
      <c r="A191" s="289"/>
      <c r="B191" s="276"/>
      <c r="C191" s="51" t="s">
        <v>22</v>
      </c>
      <c r="D191" s="51">
        <v>0</v>
      </c>
      <c r="E191" s="2">
        <v>0</v>
      </c>
      <c r="F191" s="2">
        <v>0</v>
      </c>
      <c r="G191" s="2">
        <v>0</v>
      </c>
      <c r="H191" s="2">
        <v>0</v>
      </c>
      <c r="I191" s="2">
        <v>0</v>
      </c>
      <c r="J191" s="2">
        <v>0</v>
      </c>
      <c r="K191" s="2">
        <v>0</v>
      </c>
      <c r="L191" s="2">
        <v>1</v>
      </c>
      <c r="M191" s="2">
        <v>2</v>
      </c>
      <c r="N191" s="2">
        <v>2</v>
      </c>
      <c r="O191" s="2">
        <v>0</v>
      </c>
      <c r="P191" s="114">
        <f t="shared" si="41"/>
        <v>5</v>
      </c>
      <c r="Q191" s="258"/>
      <c r="R191" s="291"/>
    </row>
    <row r="195" spans="1:55" x14ac:dyDescent="0.3">
      <c r="A195" s="68" t="s">
        <v>161</v>
      </c>
      <c r="S195" s="115"/>
      <c r="T195" s="115"/>
      <c r="U195" s="115"/>
      <c r="V195" s="115"/>
      <c r="W195" s="115"/>
      <c r="X195" s="115"/>
      <c r="Y195" s="115"/>
      <c r="Z195" s="115"/>
      <c r="AA195" s="115"/>
      <c r="AB195" s="115"/>
      <c r="AC195" s="115"/>
      <c r="AD195" s="115"/>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row>
    <row r="196" spans="1:55" ht="5.25" customHeight="1" x14ac:dyDescent="0.3">
      <c r="A196" s="116"/>
      <c r="S196" s="115"/>
      <c r="T196" s="115"/>
      <c r="U196" s="115"/>
      <c r="V196" s="115"/>
      <c r="W196" s="115"/>
      <c r="X196" s="115"/>
      <c r="Y196" s="115"/>
      <c r="Z196" s="115"/>
      <c r="AA196" s="115"/>
      <c r="AB196" s="115"/>
      <c r="AC196" s="115"/>
      <c r="AD196" s="115"/>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row>
    <row r="197" spans="1:55" ht="15.75" thickBot="1" x14ac:dyDescent="0.35">
      <c r="A197" s="117" t="s">
        <v>162</v>
      </c>
      <c r="B197" s="117"/>
      <c r="C197" s="117"/>
      <c r="D197" s="117"/>
      <c r="E197" s="117"/>
      <c r="F197" s="117"/>
      <c r="G197" s="117"/>
      <c r="H197" s="117"/>
      <c r="I197" s="117"/>
      <c r="S197" s="115"/>
      <c r="T197" s="115"/>
      <c r="U197" s="115"/>
      <c r="V197" s="115"/>
      <c r="W197" s="115"/>
      <c r="X197" s="115"/>
      <c r="Y197" s="115"/>
      <c r="Z197" s="115"/>
      <c r="AA197" s="115"/>
      <c r="AB197" s="115"/>
      <c r="AC197" s="115"/>
      <c r="AD197" s="115"/>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row>
    <row r="198" spans="1:55" ht="15.75" thickBot="1" x14ac:dyDescent="0.35">
      <c r="A198" s="76" t="s">
        <v>1</v>
      </c>
      <c r="B198" s="77" t="s">
        <v>2</v>
      </c>
      <c r="C198" s="77" t="s">
        <v>3</v>
      </c>
      <c r="D198" s="77" t="s">
        <v>4</v>
      </c>
      <c r="E198" s="77" t="s">
        <v>5</v>
      </c>
      <c r="F198" s="77" t="s">
        <v>6</v>
      </c>
      <c r="G198" s="77" t="s">
        <v>7</v>
      </c>
      <c r="H198" s="77" t="s">
        <v>8</v>
      </c>
      <c r="I198" s="77" t="s">
        <v>9</v>
      </c>
      <c r="J198" s="77" t="s">
        <v>10</v>
      </c>
      <c r="K198" s="77" t="s">
        <v>11</v>
      </c>
      <c r="L198" s="77" t="s">
        <v>12</v>
      </c>
      <c r="M198" s="77" t="s">
        <v>13</v>
      </c>
      <c r="N198" s="77" t="s">
        <v>14</v>
      </c>
      <c r="O198" s="77" t="s">
        <v>15</v>
      </c>
      <c r="P198" s="77" t="s">
        <v>16</v>
      </c>
      <c r="Q198" s="78" t="s">
        <v>17</v>
      </c>
      <c r="R198" s="79" t="s">
        <v>26</v>
      </c>
      <c r="S198" s="115"/>
      <c r="T198" s="115"/>
      <c r="U198" s="115"/>
      <c r="V198" s="115"/>
      <c r="W198" s="115"/>
      <c r="X198" s="115"/>
      <c r="Y198" s="115"/>
      <c r="Z198" s="115"/>
      <c r="AA198" s="115"/>
      <c r="AB198" s="115"/>
      <c r="AC198" s="115"/>
      <c r="AD198" s="115"/>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row>
    <row r="199" spans="1:55" ht="51.75" customHeight="1" x14ac:dyDescent="0.3">
      <c r="A199" s="292" t="s">
        <v>163</v>
      </c>
      <c r="B199" s="283" t="s">
        <v>165</v>
      </c>
      <c r="C199" s="118" t="s">
        <v>21</v>
      </c>
      <c r="D199" s="26">
        <v>0</v>
      </c>
      <c r="E199" s="26">
        <v>2</v>
      </c>
      <c r="F199" s="26">
        <v>0</v>
      </c>
      <c r="G199" s="1">
        <v>0</v>
      </c>
      <c r="H199" s="1">
        <v>0</v>
      </c>
      <c r="I199" s="1">
        <v>0</v>
      </c>
      <c r="J199" s="26">
        <v>0</v>
      </c>
      <c r="K199" s="26">
        <v>1</v>
      </c>
      <c r="L199" s="1">
        <v>1</v>
      </c>
      <c r="M199" s="6">
        <v>1</v>
      </c>
      <c r="N199" s="1">
        <v>1</v>
      </c>
      <c r="O199" s="1">
        <v>0</v>
      </c>
      <c r="P199" s="120">
        <f t="shared" ref="P199:P202" si="42">SUM(D199:O199)</f>
        <v>6</v>
      </c>
      <c r="Q199" s="257">
        <f t="shared" ref="Q199:Q201" si="43">+P200/P199</f>
        <v>1.3333333333333333</v>
      </c>
      <c r="R199" s="259"/>
      <c r="S199" s="115"/>
      <c r="T199" s="115"/>
      <c r="U199" s="115"/>
      <c r="V199" s="115"/>
      <c r="W199" s="115"/>
      <c r="X199" s="115"/>
      <c r="Y199" s="115"/>
      <c r="Z199" s="115"/>
      <c r="AA199" s="115"/>
      <c r="AB199" s="115"/>
      <c r="AC199" s="115"/>
      <c r="AD199" s="115"/>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row>
    <row r="200" spans="1:55" ht="51.75" customHeight="1" thickBot="1" x14ac:dyDescent="0.35">
      <c r="A200" s="254"/>
      <c r="B200" s="284"/>
      <c r="C200" s="92" t="s">
        <v>22</v>
      </c>
      <c r="D200" s="27">
        <v>0</v>
      </c>
      <c r="E200" s="27">
        <v>2</v>
      </c>
      <c r="F200" s="27">
        <v>0</v>
      </c>
      <c r="G200" s="2">
        <v>0</v>
      </c>
      <c r="H200" s="2">
        <v>0</v>
      </c>
      <c r="I200" s="2">
        <v>0</v>
      </c>
      <c r="J200" s="27">
        <v>1</v>
      </c>
      <c r="K200" s="27">
        <v>1</v>
      </c>
      <c r="L200" s="2">
        <v>1</v>
      </c>
      <c r="M200" s="7">
        <v>1</v>
      </c>
      <c r="N200" s="2">
        <v>1</v>
      </c>
      <c r="O200" s="2">
        <v>1</v>
      </c>
      <c r="P200" s="121">
        <f t="shared" si="42"/>
        <v>8</v>
      </c>
      <c r="Q200" s="258"/>
      <c r="R200" s="260"/>
      <c r="S200" s="115"/>
      <c r="T200" s="115"/>
      <c r="U200" s="115"/>
      <c r="V200" s="115"/>
      <c r="W200" s="115"/>
      <c r="X200" s="115"/>
      <c r="Y200" s="115"/>
      <c r="Z200" s="115"/>
      <c r="AA200" s="115"/>
      <c r="AB200" s="115"/>
      <c r="AC200" s="115"/>
      <c r="AD200" s="115"/>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row>
    <row r="201" spans="1:55" ht="35.25" customHeight="1" x14ac:dyDescent="0.3">
      <c r="A201" s="292" t="s">
        <v>164</v>
      </c>
      <c r="B201" s="283" t="s">
        <v>52</v>
      </c>
      <c r="C201" s="119" t="s">
        <v>21</v>
      </c>
      <c r="D201" s="26">
        <v>1</v>
      </c>
      <c r="E201" s="26">
        <v>0</v>
      </c>
      <c r="F201" s="26">
        <v>0</v>
      </c>
      <c r="G201" s="1">
        <v>0</v>
      </c>
      <c r="H201" s="1">
        <v>1</v>
      </c>
      <c r="I201" s="1">
        <v>1</v>
      </c>
      <c r="J201" s="26">
        <v>0</v>
      </c>
      <c r="K201" s="26">
        <v>0</v>
      </c>
      <c r="L201" s="1">
        <v>1</v>
      </c>
      <c r="M201" s="6">
        <v>1</v>
      </c>
      <c r="N201" s="1">
        <v>0</v>
      </c>
      <c r="O201" s="1">
        <v>0</v>
      </c>
      <c r="P201" s="120">
        <f t="shared" si="42"/>
        <v>5</v>
      </c>
      <c r="Q201" s="257">
        <f t="shared" si="43"/>
        <v>1</v>
      </c>
      <c r="R201" s="265"/>
      <c r="S201" s="115"/>
      <c r="T201" s="115"/>
      <c r="U201" s="115"/>
      <c r="V201" s="115"/>
      <c r="W201" s="115"/>
      <c r="X201" s="115"/>
      <c r="Y201" s="115"/>
      <c r="Z201" s="115"/>
      <c r="AA201" s="115"/>
      <c r="AB201" s="115"/>
      <c r="AC201" s="115"/>
      <c r="AD201" s="115"/>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row>
    <row r="202" spans="1:55" ht="39.75" customHeight="1" thickBot="1" x14ac:dyDescent="0.35">
      <c r="A202" s="254"/>
      <c r="B202" s="284"/>
      <c r="C202" s="92" t="s">
        <v>22</v>
      </c>
      <c r="D202" s="27">
        <v>1</v>
      </c>
      <c r="E202" s="27">
        <v>0</v>
      </c>
      <c r="F202" s="27">
        <v>0</v>
      </c>
      <c r="G202" s="2">
        <v>0</v>
      </c>
      <c r="H202" s="2">
        <v>1</v>
      </c>
      <c r="I202" s="2">
        <v>1</v>
      </c>
      <c r="J202" s="27">
        <v>0</v>
      </c>
      <c r="K202" s="27">
        <v>0</v>
      </c>
      <c r="L202" s="2">
        <v>1</v>
      </c>
      <c r="M202" s="7">
        <v>1</v>
      </c>
      <c r="N202" s="2">
        <v>0</v>
      </c>
      <c r="O202" s="2">
        <v>0</v>
      </c>
      <c r="P202" s="122">
        <f t="shared" si="42"/>
        <v>5</v>
      </c>
      <c r="Q202" s="258"/>
      <c r="R202" s="266"/>
      <c r="S202" s="115"/>
      <c r="T202" s="115"/>
      <c r="U202" s="115"/>
      <c r="V202" s="115"/>
      <c r="W202" s="115"/>
      <c r="X202" s="115"/>
      <c r="Y202" s="115"/>
      <c r="Z202" s="115"/>
      <c r="AA202" s="115"/>
      <c r="AB202" s="115"/>
      <c r="AC202" s="115"/>
      <c r="AD202" s="115"/>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row>
    <row r="203" spans="1:55" ht="15.75" x14ac:dyDescent="0.3">
      <c r="A203" s="60"/>
      <c r="B203" s="56"/>
      <c r="C203" s="57"/>
      <c r="D203" s="28"/>
      <c r="E203" s="28"/>
      <c r="F203" s="28"/>
      <c r="G203" s="234"/>
      <c r="H203" s="234"/>
      <c r="I203" s="234"/>
      <c r="J203" s="29"/>
      <c r="K203" s="29"/>
      <c r="L203" s="234"/>
      <c r="M203" s="9"/>
      <c r="N203" s="234"/>
      <c r="O203" s="250"/>
      <c r="P203" s="58"/>
      <c r="Q203" s="73"/>
      <c r="R203" s="30"/>
      <c r="S203" s="115"/>
      <c r="T203" s="115"/>
      <c r="U203" s="115"/>
      <c r="V203" s="115"/>
      <c r="W203" s="115"/>
      <c r="X203" s="115"/>
      <c r="Y203" s="115"/>
      <c r="Z203" s="115"/>
      <c r="AA203" s="115"/>
      <c r="AB203" s="115"/>
      <c r="AC203" s="115"/>
      <c r="AD203" s="115"/>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row>
    <row r="204" spans="1:55" ht="15.75" x14ac:dyDescent="0.3">
      <c r="A204" s="60"/>
      <c r="B204" s="56"/>
      <c r="C204" s="57"/>
      <c r="D204" s="28"/>
      <c r="E204" s="28"/>
      <c r="F204" s="28"/>
      <c r="G204" s="234"/>
      <c r="H204" s="234"/>
      <c r="I204" s="234"/>
      <c r="J204" s="29"/>
      <c r="K204" s="29"/>
      <c r="L204" s="234"/>
      <c r="M204" s="9"/>
      <c r="N204" s="234"/>
      <c r="O204" s="250"/>
      <c r="P204" s="58"/>
      <c r="Q204" s="73"/>
      <c r="R204" s="30"/>
      <c r="S204" s="115"/>
      <c r="T204" s="115"/>
      <c r="U204" s="115"/>
      <c r="V204" s="115"/>
      <c r="W204" s="115"/>
      <c r="X204" s="115"/>
      <c r="Y204" s="115"/>
      <c r="Z204" s="115"/>
      <c r="AA204" s="115"/>
      <c r="AB204" s="115"/>
      <c r="AC204" s="115"/>
      <c r="AD204" s="115"/>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row>
    <row r="205" spans="1:55" ht="16.5" thickBot="1" x14ac:dyDescent="0.35">
      <c r="A205" s="117" t="s">
        <v>166</v>
      </c>
      <c r="B205" s="117"/>
      <c r="C205" s="117"/>
      <c r="D205" s="21"/>
      <c r="E205" s="21"/>
      <c r="F205" s="21"/>
      <c r="G205" s="21"/>
      <c r="H205" s="21"/>
      <c r="I205" s="21"/>
      <c r="J205" s="24"/>
      <c r="K205" s="24"/>
      <c r="L205"/>
      <c r="M205"/>
      <c r="N205"/>
      <c r="R205" s="24"/>
      <c r="S205" s="115"/>
      <c r="T205" s="115"/>
      <c r="U205" s="115"/>
      <c r="V205" s="115"/>
      <c r="W205" s="115"/>
      <c r="X205" s="115"/>
      <c r="Y205" s="115"/>
      <c r="Z205" s="115"/>
      <c r="AA205" s="115"/>
      <c r="AB205" s="115"/>
      <c r="AC205" s="115"/>
      <c r="AD205" s="115"/>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row>
    <row r="206" spans="1:55" ht="33" customHeight="1" thickBot="1" x14ac:dyDescent="0.35">
      <c r="A206" s="76" t="s">
        <v>1</v>
      </c>
      <c r="B206" s="77" t="s">
        <v>2</v>
      </c>
      <c r="C206" s="123" t="s">
        <v>3</v>
      </c>
      <c r="D206" s="22" t="s">
        <v>4</v>
      </c>
      <c r="E206" s="141" t="s">
        <v>5</v>
      </c>
      <c r="F206" s="141" t="s">
        <v>6</v>
      </c>
      <c r="G206" s="141" t="s">
        <v>7</v>
      </c>
      <c r="H206" s="141" t="s">
        <v>8</v>
      </c>
      <c r="I206" s="141" t="s">
        <v>9</v>
      </c>
      <c r="J206" s="141" t="s">
        <v>10</v>
      </c>
      <c r="K206" s="22" t="s">
        <v>11</v>
      </c>
      <c r="L206" s="77" t="s">
        <v>12</v>
      </c>
      <c r="M206" s="22" t="s">
        <v>13</v>
      </c>
      <c r="N206" s="22" t="s">
        <v>14</v>
      </c>
      <c r="O206" s="123" t="s">
        <v>15</v>
      </c>
      <c r="P206" s="123" t="s">
        <v>16</v>
      </c>
      <c r="Q206" s="78" t="s">
        <v>17</v>
      </c>
      <c r="R206" s="19" t="s">
        <v>26</v>
      </c>
      <c r="S206" s="115"/>
      <c r="T206" s="115"/>
      <c r="U206" s="115"/>
      <c r="V206" s="115"/>
      <c r="W206" s="115"/>
      <c r="X206" s="115"/>
      <c r="Y206" s="115"/>
      <c r="Z206" s="115"/>
      <c r="AA206" s="115"/>
      <c r="AB206" s="115"/>
      <c r="AC206" s="115"/>
      <c r="AD206" s="115"/>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row>
    <row r="207" spans="1:55" ht="29.25" customHeight="1" x14ac:dyDescent="0.3">
      <c r="A207" s="292" t="s">
        <v>167</v>
      </c>
      <c r="B207" s="293" t="s">
        <v>173</v>
      </c>
      <c r="C207" s="124" t="s">
        <v>21</v>
      </c>
      <c r="D207" s="31">
        <v>0</v>
      </c>
      <c r="E207" s="25">
        <v>0</v>
      </c>
      <c r="F207" s="25">
        <v>0</v>
      </c>
      <c r="G207" s="5">
        <v>0</v>
      </c>
      <c r="H207" s="5">
        <v>0</v>
      </c>
      <c r="I207" s="5">
        <v>0</v>
      </c>
      <c r="J207" s="25">
        <v>0</v>
      </c>
      <c r="K207" s="31">
        <v>0</v>
      </c>
      <c r="L207" s="244">
        <v>1</v>
      </c>
      <c r="M207" s="144">
        <v>0</v>
      </c>
      <c r="N207" s="244">
        <v>0</v>
      </c>
      <c r="O207" s="244">
        <v>0</v>
      </c>
      <c r="P207" s="125">
        <f t="shared" ref="P207:P212" si="44">SUM(D207:O207)</f>
        <v>1</v>
      </c>
      <c r="Q207" s="257">
        <f t="shared" ref="Q207:Q217" si="45">+P208/P207</f>
        <v>1</v>
      </c>
      <c r="R207" s="259"/>
      <c r="S207" s="115"/>
      <c r="T207" s="115"/>
      <c r="U207" s="115"/>
      <c r="V207" s="115"/>
      <c r="W207" s="115"/>
      <c r="X207" s="115"/>
      <c r="Y207" s="115"/>
      <c r="Z207" s="115"/>
      <c r="AA207" s="115"/>
      <c r="AB207" s="115"/>
      <c r="AC207" s="115"/>
      <c r="AD207" s="115"/>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row>
    <row r="208" spans="1:55" ht="29.25" customHeight="1" thickBot="1" x14ac:dyDescent="0.35">
      <c r="A208" s="254"/>
      <c r="B208" s="256"/>
      <c r="C208" s="92" t="s">
        <v>22</v>
      </c>
      <c r="D208" s="27">
        <v>0</v>
      </c>
      <c r="E208" s="25">
        <v>0</v>
      </c>
      <c r="F208" s="25">
        <v>0</v>
      </c>
      <c r="G208" s="5">
        <v>0</v>
      </c>
      <c r="H208" s="5">
        <v>0</v>
      </c>
      <c r="I208" s="5">
        <v>0</v>
      </c>
      <c r="J208" s="25">
        <v>0</v>
      </c>
      <c r="K208" s="27">
        <v>0</v>
      </c>
      <c r="L208" s="2">
        <v>0</v>
      </c>
      <c r="M208" s="7">
        <v>0</v>
      </c>
      <c r="N208" s="2">
        <v>1</v>
      </c>
      <c r="O208" s="2">
        <v>0</v>
      </c>
      <c r="P208" s="122">
        <f t="shared" si="44"/>
        <v>1</v>
      </c>
      <c r="Q208" s="258"/>
      <c r="R208" s="260"/>
      <c r="S208" s="115"/>
      <c r="T208" s="115"/>
      <c r="U208" s="115"/>
      <c r="V208" s="115"/>
      <c r="W208" s="115"/>
      <c r="X208" s="115"/>
      <c r="Y208" s="115"/>
      <c r="Z208" s="115"/>
      <c r="AA208" s="115"/>
      <c r="AB208" s="115"/>
      <c r="AC208" s="115"/>
      <c r="AD208" s="115"/>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row>
    <row r="209" spans="1:55" s="115" customFormat="1" ht="33" customHeight="1" x14ac:dyDescent="0.3">
      <c r="A209" s="292" t="s">
        <v>168</v>
      </c>
      <c r="B209" s="293" t="s">
        <v>174</v>
      </c>
      <c r="C209" s="119" t="s">
        <v>21</v>
      </c>
      <c r="D209" s="26">
        <v>0</v>
      </c>
      <c r="E209" s="26">
        <v>0</v>
      </c>
      <c r="F209" s="26">
        <v>1</v>
      </c>
      <c r="G209" s="1">
        <v>0</v>
      </c>
      <c r="H209" s="1">
        <v>0</v>
      </c>
      <c r="I209" s="1">
        <v>0</v>
      </c>
      <c r="J209" s="26">
        <v>0</v>
      </c>
      <c r="K209" s="26">
        <v>0</v>
      </c>
      <c r="L209" s="1">
        <v>0</v>
      </c>
      <c r="M209" s="6">
        <v>1</v>
      </c>
      <c r="N209" s="1">
        <v>0</v>
      </c>
      <c r="O209" s="1">
        <v>0</v>
      </c>
      <c r="P209" s="50">
        <f t="shared" si="44"/>
        <v>2</v>
      </c>
      <c r="Q209" s="257">
        <f t="shared" si="45"/>
        <v>1</v>
      </c>
      <c r="R209" s="259"/>
    </row>
    <row r="210" spans="1:55" s="115" customFormat="1" ht="33" customHeight="1" thickBot="1" x14ac:dyDescent="0.35">
      <c r="A210" s="254"/>
      <c r="B210" s="256"/>
      <c r="C210" s="92" t="s">
        <v>22</v>
      </c>
      <c r="D210" s="142">
        <v>0</v>
      </c>
      <c r="E210" s="142">
        <v>0</v>
      </c>
      <c r="F210" s="142">
        <v>1</v>
      </c>
      <c r="G210" s="235">
        <v>0</v>
      </c>
      <c r="H210" s="235">
        <v>0</v>
      </c>
      <c r="I210" s="235">
        <v>0</v>
      </c>
      <c r="J210" s="27">
        <v>0</v>
      </c>
      <c r="K210" s="27">
        <v>0</v>
      </c>
      <c r="L210" s="2">
        <v>0</v>
      </c>
      <c r="M210" s="7">
        <v>1</v>
      </c>
      <c r="N210" s="2">
        <v>0</v>
      </c>
      <c r="O210" s="2">
        <v>0</v>
      </c>
      <c r="P210" s="122">
        <f t="shared" si="44"/>
        <v>2</v>
      </c>
      <c r="Q210" s="258"/>
      <c r="R210" s="260"/>
    </row>
    <row r="211" spans="1:55" s="115" customFormat="1" ht="24.75" customHeight="1" x14ac:dyDescent="0.3">
      <c r="A211" s="253" t="s">
        <v>169</v>
      </c>
      <c r="B211" s="255" t="s">
        <v>175</v>
      </c>
      <c r="C211" s="118" t="s">
        <v>21</v>
      </c>
      <c r="D211" s="25">
        <v>0</v>
      </c>
      <c r="E211" s="25">
        <v>0</v>
      </c>
      <c r="F211" s="25">
        <v>0</v>
      </c>
      <c r="G211" s="5">
        <v>0</v>
      </c>
      <c r="H211" s="5">
        <v>0</v>
      </c>
      <c r="I211" s="5">
        <v>0</v>
      </c>
      <c r="J211" s="25">
        <v>0</v>
      </c>
      <c r="K211" s="25">
        <v>0</v>
      </c>
      <c r="L211" s="5">
        <v>0</v>
      </c>
      <c r="M211" s="143">
        <v>1</v>
      </c>
      <c r="N211" s="5">
        <v>1</v>
      </c>
      <c r="O211" s="5">
        <v>0</v>
      </c>
      <c r="P211" s="126">
        <f t="shared" si="44"/>
        <v>2</v>
      </c>
      <c r="Q211" s="257">
        <f t="shared" si="45"/>
        <v>1</v>
      </c>
      <c r="R211" s="259"/>
    </row>
    <row r="212" spans="1:55" s="115" customFormat="1" ht="24.75" customHeight="1" thickBot="1" x14ac:dyDescent="0.35">
      <c r="A212" s="254"/>
      <c r="B212" s="256"/>
      <c r="C212" s="92" t="s">
        <v>22</v>
      </c>
      <c r="D212" s="27">
        <v>0</v>
      </c>
      <c r="E212" s="27">
        <v>0</v>
      </c>
      <c r="F212" s="27">
        <v>0</v>
      </c>
      <c r="G212" s="2">
        <v>0</v>
      </c>
      <c r="H212" s="2">
        <v>0</v>
      </c>
      <c r="I212" s="2">
        <v>0</v>
      </c>
      <c r="J212" s="27">
        <v>0</v>
      </c>
      <c r="K212" s="27">
        <v>0</v>
      </c>
      <c r="L212" s="2">
        <v>0</v>
      </c>
      <c r="M212" s="7">
        <v>1</v>
      </c>
      <c r="N212" s="2">
        <v>1</v>
      </c>
      <c r="O212" s="2">
        <v>0</v>
      </c>
      <c r="P212" s="122">
        <f t="shared" si="44"/>
        <v>2</v>
      </c>
      <c r="Q212" s="258"/>
      <c r="R212" s="260"/>
    </row>
    <row r="213" spans="1:55" s="115" customFormat="1" ht="37.5" customHeight="1" x14ac:dyDescent="0.3">
      <c r="A213" s="253" t="s">
        <v>170</v>
      </c>
      <c r="B213" s="255" t="s">
        <v>176</v>
      </c>
      <c r="C213" s="118" t="s">
        <v>21</v>
      </c>
      <c r="D213" s="25">
        <v>0</v>
      </c>
      <c r="E213" s="25">
        <v>0</v>
      </c>
      <c r="F213" s="25">
        <v>0</v>
      </c>
      <c r="G213" s="5">
        <v>0</v>
      </c>
      <c r="H213" s="5">
        <v>1</v>
      </c>
      <c r="I213" s="5">
        <v>0</v>
      </c>
      <c r="J213" s="25">
        <v>0</v>
      </c>
      <c r="K213" s="25">
        <v>1</v>
      </c>
      <c r="L213" s="5">
        <v>0</v>
      </c>
      <c r="M213" s="143">
        <v>1</v>
      </c>
      <c r="N213" s="5">
        <v>1</v>
      </c>
      <c r="O213" s="5">
        <v>1</v>
      </c>
      <c r="P213" s="126">
        <f t="shared" ref="P213:P214" si="46">SUM(D213:O213)</f>
        <v>5</v>
      </c>
      <c r="Q213" s="257">
        <f t="shared" si="45"/>
        <v>1</v>
      </c>
      <c r="R213" s="259"/>
    </row>
    <row r="214" spans="1:55" s="115" customFormat="1" ht="37.5" customHeight="1" thickBot="1" x14ac:dyDescent="0.35">
      <c r="A214" s="254"/>
      <c r="B214" s="256"/>
      <c r="C214" s="92" t="s">
        <v>22</v>
      </c>
      <c r="D214" s="27">
        <v>0</v>
      </c>
      <c r="E214" s="27">
        <v>0</v>
      </c>
      <c r="F214" s="27">
        <v>0</v>
      </c>
      <c r="G214" s="2">
        <v>0</v>
      </c>
      <c r="H214" s="2">
        <v>1</v>
      </c>
      <c r="I214" s="2">
        <v>0</v>
      </c>
      <c r="J214" s="27">
        <v>0</v>
      </c>
      <c r="K214" s="27">
        <v>1</v>
      </c>
      <c r="L214" s="2">
        <v>0</v>
      </c>
      <c r="M214" s="7">
        <v>1</v>
      </c>
      <c r="N214" s="2">
        <v>1</v>
      </c>
      <c r="O214" s="2">
        <v>1</v>
      </c>
      <c r="P214" s="122">
        <f t="shared" si="46"/>
        <v>5</v>
      </c>
      <c r="Q214" s="258"/>
      <c r="R214" s="260"/>
    </row>
    <row r="215" spans="1:55" s="115" customFormat="1" ht="60.75" customHeight="1" x14ac:dyDescent="0.3">
      <c r="A215" s="253" t="s">
        <v>171</v>
      </c>
      <c r="B215" s="255" t="s">
        <v>177</v>
      </c>
      <c r="C215" s="118" t="s">
        <v>21</v>
      </c>
      <c r="D215" s="25">
        <v>0</v>
      </c>
      <c r="E215" s="25">
        <v>0</v>
      </c>
      <c r="F215" s="25">
        <v>0</v>
      </c>
      <c r="G215" s="5">
        <v>0</v>
      </c>
      <c r="H215" s="5">
        <v>0</v>
      </c>
      <c r="I215" s="5">
        <v>0</v>
      </c>
      <c r="J215" s="25">
        <v>1</v>
      </c>
      <c r="K215" s="25">
        <v>1</v>
      </c>
      <c r="L215" s="5">
        <v>1</v>
      </c>
      <c r="M215" s="143">
        <v>1</v>
      </c>
      <c r="N215" s="5">
        <v>0</v>
      </c>
      <c r="O215" s="5">
        <v>1</v>
      </c>
      <c r="P215" s="126">
        <f t="shared" ref="P215:P216" si="47">SUM(D215:O215)</f>
        <v>5</v>
      </c>
      <c r="Q215" s="257">
        <f t="shared" si="45"/>
        <v>1</v>
      </c>
      <c r="R215" s="259"/>
    </row>
    <row r="216" spans="1:55" s="115" customFormat="1" ht="60.75" customHeight="1" thickBot="1" x14ac:dyDescent="0.35">
      <c r="A216" s="254"/>
      <c r="B216" s="256"/>
      <c r="C216" s="92" t="s">
        <v>22</v>
      </c>
      <c r="D216" s="27">
        <v>0</v>
      </c>
      <c r="E216" s="27">
        <v>0</v>
      </c>
      <c r="F216" s="27">
        <v>0</v>
      </c>
      <c r="G216" s="2">
        <v>0</v>
      </c>
      <c r="H216" s="2">
        <v>0</v>
      </c>
      <c r="I216" s="2">
        <v>0</v>
      </c>
      <c r="J216" s="27">
        <v>1</v>
      </c>
      <c r="K216" s="27">
        <v>1</v>
      </c>
      <c r="L216" s="2">
        <v>1</v>
      </c>
      <c r="M216" s="7">
        <v>1</v>
      </c>
      <c r="N216" s="2">
        <v>0</v>
      </c>
      <c r="O216" s="2">
        <v>1</v>
      </c>
      <c r="P216" s="122">
        <f t="shared" si="47"/>
        <v>5</v>
      </c>
      <c r="Q216" s="258"/>
      <c r="R216" s="260"/>
    </row>
    <row r="217" spans="1:55" s="115" customFormat="1" ht="24.75" customHeight="1" x14ac:dyDescent="0.3">
      <c r="A217" s="253" t="s">
        <v>172</v>
      </c>
      <c r="B217" s="255" t="s">
        <v>178</v>
      </c>
      <c r="C217" s="118" t="s">
        <v>21</v>
      </c>
      <c r="D217" s="25">
        <v>0</v>
      </c>
      <c r="E217" s="25">
        <v>0</v>
      </c>
      <c r="F217" s="25">
        <v>0</v>
      </c>
      <c r="G217" s="5">
        <v>0</v>
      </c>
      <c r="H217" s="5">
        <v>1</v>
      </c>
      <c r="I217" s="5">
        <v>1</v>
      </c>
      <c r="J217" s="25">
        <v>0</v>
      </c>
      <c r="K217" s="25">
        <v>0</v>
      </c>
      <c r="L217" s="5">
        <v>1</v>
      </c>
      <c r="M217" s="143">
        <v>0</v>
      </c>
      <c r="N217" s="5">
        <v>0</v>
      </c>
      <c r="O217" s="5">
        <v>0</v>
      </c>
      <c r="P217" s="126">
        <f t="shared" ref="P217:P218" si="48">SUM(D217:O217)</f>
        <v>3</v>
      </c>
      <c r="Q217" s="257">
        <f t="shared" si="45"/>
        <v>1</v>
      </c>
      <c r="R217" s="259"/>
    </row>
    <row r="218" spans="1:55" s="115" customFormat="1" ht="24.75" customHeight="1" thickBot="1" x14ac:dyDescent="0.35">
      <c r="A218" s="254"/>
      <c r="B218" s="256"/>
      <c r="C218" s="92" t="s">
        <v>22</v>
      </c>
      <c r="D218" s="27">
        <v>0</v>
      </c>
      <c r="E218" s="27">
        <v>0</v>
      </c>
      <c r="F218" s="27">
        <v>0</v>
      </c>
      <c r="G218" s="2">
        <v>0</v>
      </c>
      <c r="H218" s="2">
        <v>1</v>
      </c>
      <c r="I218" s="2">
        <v>1</v>
      </c>
      <c r="J218" s="27">
        <v>0</v>
      </c>
      <c r="K218" s="27">
        <v>0</v>
      </c>
      <c r="L218" s="2">
        <v>1</v>
      </c>
      <c r="M218" s="7">
        <v>0</v>
      </c>
      <c r="N218" s="2">
        <v>0</v>
      </c>
      <c r="O218" s="2">
        <v>0</v>
      </c>
      <c r="P218" s="122">
        <f t="shared" si="48"/>
        <v>3</v>
      </c>
      <c r="Q218" s="258"/>
      <c r="R218" s="260"/>
    </row>
    <row r="219" spans="1:55" s="115" customFormat="1" ht="15.75" x14ac:dyDescent="0.3">
      <c r="A219" s="60"/>
      <c r="B219" s="56"/>
      <c r="C219" s="57"/>
      <c r="D219" s="28"/>
      <c r="E219" s="28"/>
      <c r="F219" s="28"/>
      <c r="G219" s="234"/>
      <c r="H219" s="234"/>
      <c r="I219" s="234"/>
      <c r="J219" s="28"/>
      <c r="K219" s="28"/>
      <c r="L219" s="234"/>
      <c r="M219" s="9"/>
      <c r="N219" s="234"/>
      <c r="O219" s="234"/>
      <c r="P219" s="58"/>
      <c r="Q219" s="73"/>
      <c r="R219" s="30"/>
    </row>
    <row r="220" spans="1:55" s="115" customFormat="1" ht="15.75" x14ac:dyDescent="0.3">
      <c r="A220" s="60"/>
      <c r="B220" s="56"/>
      <c r="C220" s="57"/>
      <c r="D220" s="28"/>
      <c r="E220" s="28"/>
      <c r="F220" s="28"/>
      <c r="G220" s="234"/>
      <c r="H220" s="234"/>
      <c r="I220" s="234"/>
      <c r="J220" s="28"/>
      <c r="K220" s="28"/>
      <c r="L220" s="234"/>
      <c r="M220" s="9"/>
      <c r="N220" s="234"/>
      <c r="O220" s="234"/>
      <c r="P220" s="58"/>
      <c r="Q220" s="73"/>
      <c r="R220" s="30"/>
    </row>
    <row r="221" spans="1:55" ht="16.5" thickBot="1" x14ac:dyDescent="0.35">
      <c r="A221" s="127" t="s">
        <v>179</v>
      </c>
      <c r="B221" s="128"/>
      <c r="C221" s="129"/>
      <c r="D221" s="32"/>
      <c r="E221" s="32"/>
      <c r="F221" s="32"/>
      <c r="G221" s="146"/>
      <c r="H221" s="146"/>
      <c r="I221" s="146"/>
      <c r="J221" s="34"/>
      <c r="K221" s="34"/>
      <c r="L221" s="146"/>
      <c r="M221" s="146"/>
      <c r="N221" s="146"/>
      <c r="O221" s="146"/>
      <c r="P221" s="130"/>
      <c r="Q221" s="131"/>
      <c r="R221" s="33"/>
      <c r="S221" s="115"/>
      <c r="T221" s="115"/>
      <c r="U221" s="115"/>
      <c r="V221" s="115"/>
      <c r="W221" s="115"/>
      <c r="X221" s="115"/>
      <c r="Y221" s="115"/>
      <c r="Z221" s="115"/>
      <c r="AA221" s="115"/>
      <c r="AB221" s="115"/>
      <c r="AC221" s="115"/>
      <c r="AD221" s="115"/>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row>
    <row r="222" spans="1:55" ht="33" customHeight="1" thickBot="1" x14ac:dyDescent="0.35">
      <c r="A222" s="76" t="s">
        <v>1</v>
      </c>
      <c r="B222" s="77" t="s">
        <v>2</v>
      </c>
      <c r="C222" s="77" t="s">
        <v>3</v>
      </c>
      <c r="D222" s="18" t="s">
        <v>4</v>
      </c>
      <c r="E222" s="18" t="s">
        <v>5</v>
      </c>
      <c r="F222" s="18" t="s">
        <v>6</v>
      </c>
      <c r="G222" s="18" t="s">
        <v>7</v>
      </c>
      <c r="H222" s="18" t="s">
        <v>8</v>
      </c>
      <c r="I222" s="18" t="s">
        <v>9</v>
      </c>
      <c r="J222" s="18" t="s">
        <v>10</v>
      </c>
      <c r="K222" s="18" t="s">
        <v>11</v>
      </c>
      <c r="L222" s="18" t="s">
        <v>193</v>
      </c>
      <c r="M222" s="18" t="s">
        <v>13</v>
      </c>
      <c r="N222" s="18" t="s">
        <v>14</v>
      </c>
      <c r="O222" s="18" t="s">
        <v>15</v>
      </c>
      <c r="P222" s="77" t="s">
        <v>16</v>
      </c>
      <c r="Q222" s="78" t="s">
        <v>17</v>
      </c>
      <c r="R222" s="19" t="s">
        <v>26</v>
      </c>
      <c r="S222" s="115"/>
      <c r="T222" s="115"/>
      <c r="U222" s="115"/>
      <c r="V222" s="115"/>
      <c r="W222" s="115"/>
      <c r="X222" s="115"/>
      <c r="Y222" s="115"/>
      <c r="Z222" s="115"/>
      <c r="AA222" s="115"/>
      <c r="AB222" s="115"/>
      <c r="AC222" s="115"/>
      <c r="AD222" s="115"/>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row>
    <row r="223" spans="1:55" ht="34.5" customHeight="1" x14ac:dyDescent="0.3">
      <c r="A223" s="325" t="s">
        <v>180</v>
      </c>
      <c r="B223" s="327" t="s">
        <v>51</v>
      </c>
      <c r="C223" s="118" t="s">
        <v>21</v>
      </c>
      <c r="D223" s="143">
        <v>2</v>
      </c>
      <c r="E223" s="143">
        <v>2</v>
      </c>
      <c r="F223" s="143">
        <v>8</v>
      </c>
      <c r="G223" s="5">
        <v>3</v>
      </c>
      <c r="H223" s="5">
        <v>2</v>
      </c>
      <c r="I223" s="5">
        <v>4</v>
      </c>
      <c r="J223" s="143">
        <v>40</v>
      </c>
      <c r="K223" s="143">
        <v>0</v>
      </c>
      <c r="L223" s="5">
        <v>4</v>
      </c>
      <c r="M223" s="143">
        <v>2</v>
      </c>
      <c r="N223" s="5">
        <v>0</v>
      </c>
      <c r="O223" s="5">
        <v>0</v>
      </c>
      <c r="P223" s="118">
        <f>+D223+G223+K223+O223+E223+F223+H223+I223+J223+L223+M223</f>
        <v>67</v>
      </c>
      <c r="Q223" s="257">
        <f t="shared" ref="Q223:Q235" si="49">+P224/P223</f>
        <v>1</v>
      </c>
      <c r="R223" s="265"/>
      <c r="S223" s="115"/>
      <c r="T223" s="115"/>
      <c r="U223" s="115"/>
      <c r="V223" s="115"/>
      <c r="W223" s="115"/>
      <c r="X223" s="115"/>
      <c r="Y223" s="115"/>
      <c r="Z223" s="115"/>
      <c r="AA223" s="115"/>
      <c r="AB223" s="115"/>
      <c r="AC223" s="115"/>
      <c r="AD223" s="115"/>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row>
    <row r="224" spans="1:55" ht="34.5" customHeight="1" thickBot="1" x14ac:dyDescent="0.35">
      <c r="A224" s="326"/>
      <c r="B224" s="264"/>
      <c r="C224" s="92" t="s">
        <v>22</v>
      </c>
      <c r="D224" s="7">
        <v>2</v>
      </c>
      <c r="E224" s="7">
        <v>2</v>
      </c>
      <c r="F224" s="7">
        <v>8</v>
      </c>
      <c r="G224" s="2">
        <v>3</v>
      </c>
      <c r="H224" s="2">
        <v>2</v>
      </c>
      <c r="I224" s="2">
        <v>4</v>
      </c>
      <c r="J224" s="143">
        <v>40</v>
      </c>
      <c r="K224" s="7">
        <v>0</v>
      </c>
      <c r="L224" s="2">
        <v>4</v>
      </c>
      <c r="M224" s="7">
        <v>2</v>
      </c>
      <c r="N224" s="2">
        <v>0</v>
      </c>
      <c r="O224" s="2">
        <v>0</v>
      </c>
      <c r="P224" s="124">
        <f>+D224+G224+K224+O224+E224+F224+H224+I224+J224+L224+M224</f>
        <v>67</v>
      </c>
      <c r="Q224" s="258"/>
      <c r="R224" s="266"/>
      <c r="S224" s="115"/>
      <c r="T224" s="115"/>
      <c r="U224" s="115"/>
      <c r="V224" s="115"/>
      <c r="W224" s="115"/>
      <c r="X224" s="115"/>
      <c r="Y224" s="115"/>
      <c r="Z224" s="115"/>
      <c r="AA224" s="115"/>
      <c r="AB224" s="115"/>
      <c r="AC224" s="115"/>
      <c r="AD224" s="115"/>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row>
    <row r="225" spans="1:55" ht="31.5" customHeight="1" x14ac:dyDescent="0.3">
      <c r="A225" s="269" t="s">
        <v>181</v>
      </c>
      <c r="B225" s="267" t="s">
        <v>79</v>
      </c>
      <c r="C225" s="177" t="s">
        <v>21</v>
      </c>
      <c r="D225" s="26">
        <v>0</v>
      </c>
      <c r="E225" s="26">
        <v>0</v>
      </c>
      <c r="F225" s="26">
        <v>0</v>
      </c>
      <c r="G225" s="1">
        <v>0</v>
      </c>
      <c r="H225" s="1">
        <v>0</v>
      </c>
      <c r="I225" s="1">
        <v>0</v>
      </c>
      <c r="J225" s="26">
        <v>0</v>
      </c>
      <c r="K225" s="26">
        <v>1</v>
      </c>
      <c r="L225" s="1">
        <v>1</v>
      </c>
      <c r="M225" s="6">
        <v>1</v>
      </c>
      <c r="N225" s="1">
        <v>1</v>
      </c>
      <c r="O225" s="1">
        <v>0</v>
      </c>
      <c r="P225" s="119">
        <f>+D225+G225+K225+O224+E225+F225+H225+I225+J225</f>
        <v>1</v>
      </c>
      <c r="Q225" s="257">
        <f t="shared" si="49"/>
        <v>1</v>
      </c>
      <c r="R225" s="271"/>
      <c r="S225" s="115"/>
      <c r="T225" s="115"/>
      <c r="U225" s="115"/>
      <c r="V225" s="115"/>
      <c r="W225" s="115"/>
      <c r="X225" s="115"/>
      <c r="Y225" s="115"/>
      <c r="Z225" s="115"/>
      <c r="AA225" s="115"/>
      <c r="AB225" s="115"/>
      <c r="AC225" s="115"/>
      <c r="AD225" s="115"/>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row>
    <row r="226" spans="1:55" ht="31.5" customHeight="1" thickBot="1" x14ac:dyDescent="0.35">
      <c r="A226" s="270"/>
      <c r="B226" s="268"/>
      <c r="C226" s="178" t="s">
        <v>22</v>
      </c>
      <c r="D226" s="27">
        <v>0</v>
      </c>
      <c r="E226" s="27">
        <v>0</v>
      </c>
      <c r="F226" s="27">
        <v>0</v>
      </c>
      <c r="G226" s="2">
        <v>0</v>
      </c>
      <c r="H226" s="2">
        <v>0</v>
      </c>
      <c r="I226" s="2">
        <v>0</v>
      </c>
      <c r="J226" s="27">
        <v>0</v>
      </c>
      <c r="K226" s="27">
        <v>1</v>
      </c>
      <c r="L226" s="2">
        <v>1</v>
      </c>
      <c r="M226" s="7">
        <v>1</v>
      </c>
      <c r="N226" s="2">
        <v>1</v>
      </c>
      <c r="O226" s="2">
        <v>0</v>
      </c>
      <c r="P226" s="92">
        <f>+D226+G226+K226+O225+E226+F226+H226+I226+J226</f>
        <v>1</v>
      </c>
      <c r="Q226" s="258"/>
      <c r="R226" s="272"/>
      <c r="S226" s="115"/>
      <c r="T226" s="328"/>
      <c r="U226" s="328"/>
      <c r="V226" s="328"/>
      <c r="W226" s="132"/>
      <c r="X226" s="132"/>
      <c r="Y226" s="132"/>
      <c r="Z226" s="132"/>
      <c r="AA226" s="132"/>
      <c r="AB226" s="115"/>
      <c r="AC226" s="115"/>
      <c r="AD226" s="115"/>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row>
    <row r="227" spans="1:55" ht="35.25" customHeight="1" x14ac:dyDescent="0.3">
      <c r="A227" s="329" t="s">
        <v>182</v>
      </c>
      <c r="B227" s="327" t="s">
        <v>186</v>
      </c>
      <c r="C227" s="118" t="s">
        <v>21</v>
      </c>
      <c r="D227" s="143">
        <v>0</v>
      </c>
      <c r="E227" s="143">
        <v>0</v>
      </c>
      <c r="F227" s="143">
        <v>0</v>
      </c>
      <c r="G227" s="5">
        <v>0</v>
      </c>
      <c r="H227" s="5">
        <v>0</v>
      </c>
      <c r="I227" s="5">
        <v>0</v>
      </c>
      <c r="J227" s="143">
        <v>0</v>
      </c>
      <c r="K227" s="143">
        <v>1</v>
      </c>
      <c r="L227" s="5">
        <v>0</v>
      </c>
      <c r="M227" s="143">
        <v>0</v>
      </c>
      <c r="N227" s="154">
        <v>1</v>
      </c>
      <c r="O227" s="154">
        <v>2</v>
      </c>
      <c r="P227" s="118">
        <f>+D227+E227++F227+G227+H227+I227+K227+J227+L227+M227+N227+O227</f>
        <v>4</v>
      </c>
      <c r="Q227" s="257">
        <f t="shared" si="49"/>
        <v>1</v>
      </c>
      <c r="R227" s="330"/>
      <c r="S227" s="115"/>
      <c r="T227" s="115"/>
      <c r="U227" s="115"/>
      <c r="V227" s="115"/>
      <c r="W227" s="115"/>
      <c r="X227" s="115"/>
      <c r="Y227" s="115"/>
      <c r="Z227" s="115"/>
      <c r="AA227" s="115"/>
      <c r="AB227" s="115"/>
      <c r="AC227" s="115"/>
      <c r="AD227" s="115"/>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row>
    <row r="228" spans="1:55" ht="35.25" customHeight="1" thickBot="1" x14ac:dyDescent="0.35">
      <c r="A228" s="270"/>
      <c r="B228" s="264"/>
      <c r="C228" s="92" t="s">
        <v>22</v>
      </c>
      <c r="D228" s="7">
        <v>0</v>
      </c>
      <c r="E228" s="7">
        <v>0</v>
      </c>
      <c r="F228" s="7">
        <v>0</v>
      </c>
      <c r="G228" s="2">
        <v>0</v>
      </c>
      <c r="H228" s="2">
        <v>0</v>
      </c>
      <c r="I228" s="2">
        <v>0</v>
      </c>
      <c r="J228" s="7">
        <v>0</v>
      </c>
      <c r="K228" s="7">
        <v>1</v>
      </c>
      <c r="L228" s="2">
        <v>0</v>
      </c>
      <c r="M228" s="7">
        <v>0</v>
      </c>
      <c r="N228" s="147">
        <v>1</v>
      </c>
      <c r="O228" s="147">
        <v>2</v>
      </c>
      <c r="P228" s="92">
        <f>+D228+E228++F228+G228+H228+I228+K228+J228+L228+M228+N228+O228</f>
        <v>4</v>
      </c>
      <c r="Q228" s="258"/>
      <c r="R228" s="331"/>
      <c r="S228" s="115"/>
      <c r="T228" s="328"/>
      <c r="U228" s="328"/>
      <c r="V228" s="328"/>
      <c r="W228" s="132"/>
      <c r="X228" s="132"/>
      <c r="Y228" s="132"/>
      <c r="Z228" s="132"/>
      <c r="AA228" s="132"/>
      <c r="AB228" s="115"/>
      <c r="AC228" s="115"/>
      <c r="AD228" s="115"/>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row>
    <row r="229" spans="1:55" ht="26.25" customHeight="1" x14ac:dyDescent="0.3">
      <c r="A229" s="261" t="s">
        <v>183</v>
      </c>
      <c r="B229" s="263" t="s">
        <v>187</v>
      </c>
      <c r="C229" s="119" t="s">
        <v>21</v>
      </c>
      <c r="D229" s="6">
        <v>0</v>
      </c>
      <c r="E229" s="6">
        <v>1</v>
      </c>
      <c r="F229" s="6">
        <v>4</v>
      </c>
      <c r="G229" s="1">
        <v>0</v>
      </c>
      <c r="H229" s="1">
        <v>0</v>
      </c>
      <c r="I229" s="1">
        <v>0</v>
      </c>
      <c r="J229" s="6">
        <v>2</v>
      </c>
      <c r="K229" s="6">
        <v>1</v>
      </c>
      <c r="L229" s="1">
        <v>5</v>
      </c>
      <c r="M229" s="6">
        <v>1</v>
      </c>
      <c r="N229" s="1">
        <v>0</v>
      </c>
      <c r="O229" s="1">
        <v>0</v>
      </c>
      <c r="P229" s="119">
        <f>+D229+E229++F229+G229+H229+I229+K229</f>
        <v>6</v>
      </c>
      <c r="Q229" s="257">
        <f t="shared" si="49"/>
        <v>1</v>
      </c>
      <c r="R229" s="265"/>
      <c r="S229" s="115"/>
      <c r="T229" s="115"/>
      <c r="U229" s="115"/>
      <c r="V229" s="115"/>
      <c r="W229" s="115"/>
      <c r="X229" s="115"/>
      <c r="Y229" s="115"/>
      <c r="Z229" s="115"/>
      <c r="AA229" s="115"/>
      <c r="AB229" s="115"/>
      <c r="AC229" s="115"/>
      <c r="AD229" s="115"/>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row>
    <row r="230" spans="1:55" ht="25.5" customHeight="1" thickBot="1" x14ac:dyDescent="0.35">
      <c r="A230" s="262"/>
      <c r="B230" s="264"/>
      <c r="C230" s="92" t="s">
        <v>22</v>
      </c>
      <c r="D230" s="7">
        <v>0</v>
      </c>
      <c r="E230" s="7">
        <v>1</v>
      </c>
      <c r="F230" s="150">
        <v>4</v>
      </c>
      <c r="G230" s="2">
        <v>0</v>
      </c>
      <c r="H230" s="2">
        <v>0</v>
      </c>
      <c r="I230" s="2">
        <v>0</v>
      </c>
      <c r="J230" s="7">
        <v>2</v>
      </c>
      <c r="K230" s="7">
        <v>1</v>
      </c>
      <c r="L230" s="2">
        <v>5</v>
      </c>
      <c r="M230" s="7">
        <v>1</v>
      </c>
      <c r="N230" s="2">
        <v>0</v>
      </c>
      <c r="O230" s="2">
        <v>0</v>
      </c>
      <c r="P230" s="92">
        <f>+D230+E230++F230+G230+H230+I230+K230</f>
        <v>6</v>
      </c>
      <c r="Q230" s="258"/>
      <c r="R230" s="266"/>
      <c r="S230" s="115"/>
      <c r="T230" s="328"/>
      <c r="U230" s="328"/>
      <c r="V230" s="328"/>
      <c r="W230" s="132"/>
      <c r="X230" s="132"/>
      <c r="Y230" s="132"/>
      <c r="Z230" s="132"/>
      <c r="AA230" s="132"/>
      <c r="AB230" s="115"/>
      <c r="AC230" s="115"/>
      <c r="AD230" s="115"/>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row>
    <row r="231" spans="1:55" ht="34.5" customHeight="1" x14ac:dyDescent="0.3">
      <c r="A231" s="261" t="s">
        <v>184</v>
      </c>
      <c r="B231" s="263" t="s">
        <v>188</v>
      </c>
      <c r="C231" s="119" t="s">
        <v>21</v>
      </c>
      <c r="D231" s="6">
        <v>1</v>
      </c>
      <c r="E231" s="6">
        <v>0</v>
      </c>
      <c r="F231" s="6">
        <v>0</v>
      </c>
      <c r="G231" s="1">
        <v>1</v>
      </c>
      <c r="H231" s="1">
        <v>0</v>
      </c>
      <c r="I231" s="1">
        <v>2</v>
      </c>
      <c r="J231" s="6">
        <v>1</v>
      </c>
      <c r="K231" s="6">
        <v>0</v>
      </c>
      <c r="L231" s="1">
        <v>0</v>
      </c>
      <c r="M231" s="6">
        <v>1</v>
      </c>
      <c r="N231" s="1">
        <v>0</v>
      </c>
      <c r="O231" s="1">
        <v>0</v>
      </c>
      <c r="P231" s="119">
        <f t="shared" ref="P231:P236" si="50">+D231+E231+F231+G231+H231+I231+J231+K231+L231+M231+O231</f>
        <v>6</v>
      </c>
      <c r="Q231" s="257">
        <f t="shared" si="49"/>
        <v>1</v>
      </c>
      <c r="R231" s="265"/>
      <c r="S231" s="62"/>
      <c r="T231" s="62"/>
      <c r="U231" s="62"/>
      <c r="V231" s="62"/>
      <c r="W231" s="62"/>
      <c r="X231" s="115"/>
      <c r="Y231" s="115"/>
      <c r="Z231" s="115"/>
      <c r="AA231" s="115"/>
      <c r="AB231" s="115"/>
      <c r="AC231" s="115"/>
      <c r="AD231" s="115"/>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row>
    <row r="232" spans="1:55" ht="34.5" customHeight="1" thickBot="1" x14ac:dyDescent="0.35">
      <c r="A232" s="262"/>
      <c r="B232" s="264"/>
      <c r="C232" s="92" t="s">
        <v>22</v>
      </c>
      <c r="D232" s="7">
        <v>1</v>
      </c>
      <c r="E232" s="7">
        <v>0</v>
      </c>
      <c r="F232" s="150">
        <v>0</v>
      </c>
      <c r="G232" s="235">
        <v>1</v>
      </c>
      <c r="H232" s="235">
        <v>0</v>
      </c>
      <c r="I232" s="235">
        <v>2</v>
      </c>
      <c r="J232" s="7">
        <v>1</v>
      </c>
      <c r="K232" s="7">
        <v>0</v>
      </c>
      <c r="L232" s="2">
        <v>0</v>
      </c>
      <c r="M232" s="7">
        <v>1</v>
      </c>
      <c r="N232" s="2">
        <v>0</v>
      </c>
      <c r="O232" s="2">
        <v>0</v>
      </c>
      <c r="P232" s="134">
        <f t="shared" si="50"/>
        <v>6</v>
      </c>
      <c r="Q232" s="258"/>
      <c r="R232" s="266"/>
      <c r="S232" s="62"/>
      <c r="T232" s="287"/>
      <c r="U232" s="287"/>
      <c r="V232" s="287"/>
      <c r="W232" s="133"/>
      <c r="X232" s="132"/>
      <c r="Y232" s="132"/>
      <c r="Z232" s="132"/>
      <c r="AA232" s="132"/>
      <c r="AB232" s="115"/>
      <c r="AC232" s="115"/>
      <c r="AD232" s="115"/>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row>
    <row r="233" spans="1:55" ht="23.25" customHeight="1" x14ac:dyDescent="0.3">
      <c r="A233" s="261" t="s">
        <v>98</v>
      </c>
      <c r="B233" s="263" t="s">
        <v>189</v>
      </c>
      <c r="C233" s="119" t="s">
        <v>21</v>
      </c>
      <c r="D233" s="6">
        <v>0</v>
      </c>
      <c r="E233" s="6">
        <v>1</v>
      </c>
      <c r="F233" s="6">
        <v>0</v>
      </c>
      <c r="G233" s="1">
        <v>0</v>
      </c>
      <c r="H233" s="1">
        <v>1</v>
      </c>
      <c r="I233" s="1">
        <v>2</v>
      </c>
      <c r="J233" s="6">
        <v>1</v>
      </c>
      <c r="K233" s="6">
        <v>1</v>
      </c>
      <c r="L233" s="1">
        <v>0</v>
      </c>
      <c r="M233" s="6">
        <v>1</v>
      </c>
      <c r="N233" s="1">
        <v>1</v>
      </c>
      <c r="O233" s="1">
        <v>1</v>
      </c>
      <c r="P233" s="119">
        <f t="shared" si="50"/>
        <v>8</v>
      </c>
      <c r="Q233" s="257">
        <f t="shared" si="49"/>
        <v>1</v>
      </c>
      <c r="R233" s="265"/>
      <c r="S233" s="62"/>
      <c r="T233" s="62"/>
      <c r="U233" s="62"/>
      <c r="V233" s="62"/>
      <c r="W233" s="62"/>
      <c r="X233" s="115"/>
      <c r="Y233" s="115"/>
      <c r="Z233" s="115"/>
      <c r="AA233" s="115"/>
      <c r="AB233" s="115"/>
      <c r="AC233" s="115"/>
      <c r="AD233" s="115"/>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row>
    <row r="234" spans="1:55" ht="23.25" customHeight="1" thickBot="1" x14ac:dyDescent="0.35">
      <c r="A234" s="262"/>
      <c r="B234" s="264"/>
      <c r="C234" s="92" t="s">
        <v>22</v>
      </c>
      <c r="D234" s="7">
        <v>0</v>
      </c>
      <c r="E234" s="7">
        <v>1</v>
      </c>
      <c r="F234" s="150">
        <v>0</v>
      </c>
      <c r="G234" s="235">
        <v>0</v>
      </c>
      <c r="H234" s="235">
        <v>1</v>
      </c>
      <c r="I234" s="235">
        <v>2</v>
      </c>
      <c r="J234" s="7">
        <v>1</v>
      </c>
      <c r="K234" s="7">
        <v>1</v>
      </c>
      <c r="L234" s="2">
        <v>0</v>
      </c>
      <c r="M234" s="7">
        <v>1</v>
      </c>
      <c r="N234" s="2">
        <v>1</v>
      </c>
      <c r="O234" s="2">
        <v>1</v>
      </c>
      <c r="P234" s="134">
        <f t="shared" si="50"/>
        <v>8</v>
      </c>
      <c r="Q234" s="258"/>
      <c r="R234" s="266"/>
      <c r="S234" s="62"/>
      <c r="T234" s="287"/>
      <c r="U234" s="287"/>
      <c r="V234" s="287"/>
      <c r="W234" s="133"/>
      <c r="X234" s="132"/>
      <c r="Y234" s="132"/>
      <c r="Z234" s="132"/>
      <c r="AA234" s="132"/>
      <c r="AB234" s="115"/>
      <c r="AC234" s="115"/>
      <c r="AD234" s="115"/>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row>
    <row r="235" spans="1:55" ht="21.75" customHeight="1" x14ac:dyDescent="0.3">
      <c r="A235" s="261" t="s">
        <v>185</v>
      </c>
      <c r="B235" s="263" t="s">
        <v>190</v>
      </c>
      <c r="C235" s="119" t="s">
        <v>21</v>
      </c>
      <c r="D235" s="6">
        <v>0</v>
      </c>
      <c r="E235" s="6">
        <v>0</v>
      </c>
      <c r="F235" s="6">
        <v>1</v>
      </c>
      <c r="G235" s="1">
        <v>1</v>
      </c>
      <c r="H235" s="1">
        <v>1</v>
      </c>
      <c r="I235" s="1">
        <v>1</v>
      </c>
      <c r="J235" s="6">
        <v>1</v>
      </c>
      <c r="K235" s="6">
        <v>1</v>
      </c>
      <c r="L235" s="1">
        <v>1</v>
      </c>
      <c r="M235" s="6">
        <v>1</v>
      </c>
      <c r="N235" s="1">
        <v>1</v>
      </c>
      <c r="O235" s="1">
        <v>1</v>
      </c>
      <c r="P235" s="119">
        <f t="shared" si="50"/>
        <v>9</v>
      </c>
      <c r="Q235" s="257">
        <f t="shared" si="49"/>
        <v>1</v>
      </c>
      <c r="R235" s="265"/>
    </row>
    <row r="236" spans="1:55" ht="21.75" customHeight="1" thickBot="1" x14ac:dyDescent="0.35">
      <c r="A236" s="262"/>
      <c r="B236" s="264"/>
      <c r="C236" s="92" t="s">
        <v>22</v>
      </c>
      <c r="D236" s="7">
        <v>0</v>
      </c>
      <c r="E236" s="7">
        <v>0</v>
      </c>
      <c r="F236" s="150">
        <v>1</v>
      </c>
      <c r="G236" s="235">
        <v>1</v>
      </c>
      <c r="H236" s="235">
        <v>1</v>
      </c>
      <c r="I236" s="235">
        <v>1</v>
      </c>
      <c r="J236" s="7">
        <v>1</v>
      </c>
      <c r="K236" s="7">
        <v>1</v>
      </c>
      <c r="L236" s="2">
        <v>1</v>
      </c>
      <c r="M236" s="7">
        <v>1</v>
      </c>
      <c r="N236" s="2">
        <v>1</v>
      </c>
      <c r="O236" s="2">
        <v>1</v>
      </c>
      <c r="P236" s="134">
        <f t="shared" si="50"/>
        <v>9</v>
      </c>
      <c r="Q236" s="258"/>
      <c r="R236" s="266"/>
    </row>
  </sheetData>
  <mergeCells count="287">
    <mergeCell ref="A59:A60"/>
    <mergeCell ref="B59:B60"/>
    <mergeCell ref="Q59:Q60"/>
    <mergeCell ref="A33:A34"/>
    <mergeCell ref="B33:B34"/>
    <mergeCell ref="Q33:Q34"/>
    <mergeCell ref="R33:R34"/>
    <mergeCell ref="A50:A51"/>
    <mergeCell ref="B50:B51"/>
    <mergeCell ref="Q50:Q51"/>
    <mergeCell ref="R50:R51"/>
    <mergeCell ref="Q57:Q58"/>
    <mergeCell ref="A188:A189"/>
    <mergeCell ref="B188:B189"/>
    <mergeCell ref="Q188:Q189"/>
    <mergeCell ref="R188:R189"/>
    <mergeCell ref="A223:A224"/>
    <mergeCell ref="B223:B224"/>
    <mergeCell ref="Q223:Q224"/>
    <mergeCell ref="R223:R224"/>
    <mergeCell ref="T232:V232"/>
    <mergeCell ref="T226:V226"/>
    <mergeCell ref="A227:A228"/>
    <mergeCell ref="B227:B228"/>
    <mergeCell ref="Q227:Q228"/>
    <mergeCell ref="R227:R228"/>
    <mergeCell ref="T228:V228"/>
    <mergeCell ref="A229:A230"/>
    <mergeCell ref="B229:B230"/>
    <mergeCell ref="Q229:Q230"/>
    <mergeCell ref="R229:R230"/>
    <mergeCell ref="T230:V230"/>
    <mergeCell ref="A231:A232"/>
    <mergeCell ref="B231:B232"/>
    <mergeCell ref="Q231:Q232"/>
    <mergeCell ref="R231:R232"/>
    <mergeCell ref="A209:A210"/>
    <mergeCell ref="B209:B210"/>
    <mergeCell ref="Q209:Q210"/>
    <mergeCell ref="R209:R210"/>
    <mergeCell ref="A211:A212"/>
    <mergeCell ref="B211:B212"/>
    <mergeCell ref="Q211:Q212"/>
    <mergeCell ref="R211:R212"/>
    <mergeCell ref="R199:R200"/>
    <mergeCell ref="R184:R185"/>
    <mergeCell ref="A186:A187"/>
    <mergeCell ref="B186:B187"/>
    <mergeCell ref="Q186:Q187"/>
    <mergeCell ref="R186:R187"/>
    <mergeCell ref="R182:R183"/>
    <mergeCell ref="R178:R179"/>
    <mergeCell ref="A184:A185"/>
    <mergeCell ref="B184:B185"/>
    <mergeCell ref="Q184:Q185"/>
    <mergeCell ref="A182:A183"/>
    <mergeCell ref="B182:B183"/>
    <mergeCell ref="B178:B179"/>
    <mergeCell ref="Q178:Q179"/>
    <mergeCell ref="Q182:Q183"/>
    <mergeCell ref="A146:A147"/>
    <mergeCell ref="B146:B147"/>
    <mergeCell ref="Q146:Q147"/>
    <mergeCell ref="B162:B163"/>
    <mergeCell ref="Q162:Q163"/>
    <mergeCell ref="A154:A155"/>
    <mergeCell ref="B154:B155"/>
    <mergeCell ref="Q154:Q155"/>
    <mergeCell ref="R180:R181"/>
    <mergeCell ref="B176:B177"/>
    <mergeCell ref="Q176:Q177"/>
    <mergeCell ref="A178:A179"/>
    <mergeCell ref="A180:A181"/>
    <mergeCell ref="B180:B181"/>
    <mergeCell ref="Q180:Q181"/>
    <mergeCell ref="R176:R177"/>
    <mergeCell ref="A176:A177"/>
    <mergeCell ref="R154:R155"/>
    <mergeCell ref="A168:A169"/>
    <mergeCell ref="B168:B169"/>
    <mergeCell ref="Q168:Q169"/>
    <mergeCell ref="R168:R169"/>
    <mergeCell ref="A148:A149"/>
    <mergeCell ref="B148:B149"/>
    <mergeCell ref="A78:A79"/>
    <mergeCell ref="B78:B79"/>
    <mergeCell ref="Q78:Q79"/>
    <mergeCell ref="A126:A127"/>
    <mergeCell ref="B126:B127"/>
    <mergeCell ref="Q126:Q127"/>
    <mergeCell ref="A140:A141"/>
    <mergeCell ref="B140:B141"/>
    <mergeCell ref="Q140:Q141"/>
    <mergeCell ref="B89:B90"/>
    <mergeCell ref="Q89:Q90"/>
    <mergeCell ref="A91:A92"/>
    <mergeCell ref="B91:B92"/>
    <mergeCell ref="A117:A118"/>
    <mergeCell ref="B117:B118"/>
    <mergeCell ref="A87:A88"/>
    <mergeCell ref="B87:B88"/>
    <mergeCell ref="Q87:Q88"/>
    <mergeCell ref="A93:A94"/>
    <mergeCell ref="Q93:Q94"/>
    <mergeCell ref="A89:A90"/>
    <mergeCell ref="A99:A100"/>
    <mergeCell ref="B99:B100"/>
    <mergeCell ref="Q117:Q118"/>
    <mergeCell ref="A14:A15"/>
    <mergeCell ref="B16:B17"/>
    <mergeCell ref="Q14:Q15"/>
    <mergeCell ref="R72:R73"/>
    <mergeCell ref="R74:R75"/>
    <mergeCell ref="A29:A30"/>
    <mergeCell ref="B29:B30"/>
    <mergeCell ref="Q29:Q30"/>
    <mergeCell ref="R48:R49"/>
    <mergeCell ref="R29:R30"/>
    <mergeCell ref="R39:R40"/>
    <mergeCell ref="R61:R62"/>
    <mergeCell ref="R59:R60"/>
    <mergeCell ref="A48:A49"/>
    <mergeCell ref="B48:B49"/>
    <mergeCell ref="Q48:Q49"/>
    <mergeCell ref="A31:A32"/>
    <mergeCell ref="B31:B32"/>
    <mergeCell ref="Q31:Q32"/>
    <mergeCell ref="R31:R32"/>
    <mergeCell ref="A72:A73"/>
    <mergeCell ref="B72:B73"/>
    <mergeCell ref="Q72:Q73"/>
    <mergeCell ref="A74:A75"/>
    <mergeCell ref="A111:A112"/>
    <mergeCell ref="B111:B112"/>
    <mergeCell ref="Q111:Q112"/>
    <mergeCell ref="Q91:Q92"/>
    <mergeCell ref="A37:A38"/>
    <mergeCell ref="B37:B38"/>
    <mergeCell ref="A39:A40"/>
    <mergeCell ref="B39:B40"/>
    <mergeCell ref="A35:A36"/>
    <mergeCell ref="B35:B36"/>
    <mergeCell ref="A61:A62"/>
    <mergeCell ref="B61:B62"/>
    <mergeCell ref="Q61:Q62"/>
    <mergeCell ref="A101:A102"/>
    <mergeCell ref="B101:B102"/>
    <mergeCell ref="Q101:Q102"/>
    <mergeCell ref="A97:B97"/>
    <mergeCell ref="A109:A110"/>
    <mergeCell ref="B109:B110"/>
    <mergeCell ref="A76:A77"/>
    <mergeCell ref="B76:B77"/>
    <mergeCell ref="Q76:Q77"/>
    <mergeCell ref="A103:A104"/>
    <mergeCell ref="B103:B104"/>
    <mergeCell ref="A57:A58"/>
    <mergeCell ref="B57:B58"/>
    <mergeCell ref="A70:A71"/>
    <mergeCell ref="B70:B71"/>
    <mergeCell ref="Q70:Q71"/>
    <mergeCell ref="R10:R11"/>
    <mergeCell ref="R12:R13"/>
    <mergeCell ref="R14:R15"/>
    <mergeCell ref="R16:R17"/>
    <mergeCell ref="A10:A11"/>
    <mergeCell ref="B10:B11"/>
    <mergeCell ref="Q10:Q11"/>
    <mergeCell ref="A12:A13"/>
    <mergeCell ref="B12:B13"/>
    <mergeCell ref="Q12:Q13"/>
    <mergeCell ref="B14:B15"/>
    <mergeCell ref="A16:A17"/>
    <mergeCell ref="Q16:Q17"/>
    <mergeCell ref="A18:A19"/>
    <mergeCell ref="B18:B19"/>
    <mergeCell ref="Q18:Q19"/>
    <mergeCell ref="A20:A21"/>
    <mergeCell ref="B20:B21"/>
    <mergeCell ref="Q20:Q21"/>
    <mergeCell ref="A128:A129"/>
    <mergeCell ref="B128:B129"/>
    <mergeCell ref="Q128:Q129"/>
    <mergeCell ref="A130:A131"/>
    <mergeCell ref="B130:B131"/>
    <mergeCell ref="Q130:Q131"/>
    <mergeCell ref="A138:A139"/>
    <mergeCell ref="B138:B139"/>
    <mergeCell ref="Q138:Q139"/>
    <mergeCell ref="Q109:Q110"/>
    <mergeCell ref="Q35:Q36"/>
    <mergeCell ref="R35:R36"/>
    <mergeCell ref="Q37:Q38"/>
    <mergeCell ref="R37:R38"/>
    <mergeCell ref="Q39:Q40"/>
    <mergeCell ref="R76:R77"/>
    <mergeCell ref="R78:R79"/>
    <mergeCell ref="B2:R2"/>
    <mergeCell ref="B4:R4"/>
    <mergeCell ref="Q99:Q100"/>
    <mergeCell ref="B93:B94"/>
    <mergeCell ref="Q103:Q104"/>
    <mergeCell ref="B74:B75"/>
    <mergeCell ref="Q74:Q75"/>
    <mergeCell ref="R117:R118"/>
    <mergeCell ref="R109:R112"/>
    <mergeCell ref="R101:R102"/>
    <mergeCell ref="R126:R127"/>
    <mergeCell ref="R128:R129"/>
    <mergeCell ref="R130:R131"/>
    <mergeCell ref="R138:R139"/>
    <mergeCell ref="R140:R141"/>
    <mergeCell ref="R146:R147"/>
    <mergeCell ref="R99:R100"/>
    <mergeCell ref="R57:R58"/>
    <mergeCell ref="R87:R88"/>
    <mergeCell ref="R89:R90"/>
    <mergeCell ref="R91:R92"/>
    <mergeCell ref="R93:R94"/>
    <mergeCell ref="R70:R71"/>
    <mergeCell ref="R103:R104"/>
    <mergeCell ref="R20:R21"/>
    <mergeCell ref="T234:V234"/>
    <mergeCell ref="A190:A191"/>
    <mergeCell ref="B190:B191"/>
    <mergeCell ref="Q190:Q191"/>
    <mergeCell ref="R190:R191"/>
    <mergeCell ref="A213:A214"/>
    <mergeCell ref="B213:B214"/>
    <mergeCell ref="Q213:Q214"/>
    <mergeCell ref="R213:R214"/>
    <mergeCell ref="A233:A234"/>
    <mergeCell ref="B233:B234"/>
    <mergeCell ref="Q233:Q234"/>
    <mergeCell ref="R233:R234"/>
    <mergeCell ref="A201:A202"/>
    <mergeCell ref="B201:B202"/>
    <mergeCell ref="Q201:Q202"/>
    <mergeCell ref="R201:R202"/>
    <mergeCell ref="A207:A208"/>
    <mergeCell ref="B207:B208"/>
    <mergeCell ref="Q207:Q208"/>
    <mergeCell ref="R207:R208"/>
    <mergeCell ref="A199:A200"/>
    <mergeCell ref="B199:B200"/>
    <mergeCell ref="Q199:Q200"/>
    <mergeCell ref="R166:R167"/>
    <mergeCell ref="Q150:Q151"/>
    <mergeCell ref="R148:R149"/>
    <mergeCell ref="R150:R151"/>
    <mergeCell ref="R152:R153"/>
    <mergeCell ref="A152:A153"/>
    <mergeCell ref="B152:B153"/>
    <mergeCell ref="A164:A165"/>
    <mergeCell ref="B164:B165"/>
    <mergeCell ref="Q164:Q165"/>
    <mergeCell ref="A162:A163"/>
    <mergeCell ref="A166:A167"/>
    <mergeCell ref="B166:B167"/>
    <mergeCell ref="Q166:Q167"/>
    <mergeCell ref="Q152:Q153"/>
    <mergeCell ref="R162:R163"/>
    <mergeCell ref="R164:R165"/>
    <mergeCell ref="R18:R19"/>
    <mergeCell ref="A217:A218"/>
    <mergeCell ref="B217:B218"/>
    <mergeCell ref="Q217:Q218"/>
    <mergeCell ref="R217:R218"/>
    <mergeCell ref="A235:A236"/>
    <mergeCell ref="B235:B236"/>
    <mergeCell ref="Q235:Q236"/>
    <mergeCell ref="R235:R236"/>
    <mergeCell ref="B225:B226"/>
    <mergeCell ref="A225:A226"/>
    <mergeCell ref="Q225:Q226"/>
    <mergeCell ref="R225:R226"/>
    <mergeCell ref="A132:A133"/>
    <mergeCell ref="B132:B133"/>
    <mergeCell ref="Q132:Q133"/>
    <mergeCell ref="R132:R133"/>
    <mergeCell ref="A215:A216"/>
    <mergeCell ref="B215:B216"/>
    <mergeCell ref="Q215:Q216"/>
    <mergeCell ref="R215:R216"/>
    <mergeCell ref="Q148:Q149"/>
    <mergeCell ref="A150:A151"/>
    <mergeCell ref="B150:B151"/>
  </mergeCells>
  <pageMargins left="0.70866141732283472" right="0.70866141732283472" top="0.74803149606299213" bottom="0.74803149606299213" header="0.31496062992125984" footer="0.31496062992125984"/>
  <pageSetup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4"/>
  <sheetViews>
    <sheetView topLeftCell="A20" zoomScale="70" zoomScaleNormal="70" workbookViewId="0">
      <selection activeCell="B20" sqref="B20:B21"/>
    </sheetView>
  </sheetViews>
  <sheetFormatPr baseColWidth="10" defaultRowHeight="15" x14ac:dyDescent="0.3"/>
  <cols>
    <col min="1" max="1" width="52.42578125" style="40" customWidth="1"/>
    <col min="2" max="2" width="32.42578125" style="40" customWidth="1"/>
    <col min="3" max="3" width="14.5703125" style="42" customWidth="1"/>
    <col min="4" max="4" width="10.42578125" style="40" customWidth="1"/>
    <col min="5" max="5" width="11.28515625" style="40" customWidth="1"/>
    <col min="6" max="6" width="9.5703125" style="40" customWidth="1"/>
    <col min="7" max="7" width="9.140625" style="40" customWidth="1"/>
    <col min="8" max="8" width="11.7109375" style="40" customWidth="1"/>
    <col min="9" max="9" width="10.5703125" style="40" customWidth="1"/>
    <col min="10" max="10" width="10.28515625" style="40" customWidth="1"/>
    <col min="11" max="11" width="9.5703125" style="40" customWidth="1"/>
    <col min="12" max="12" width="11" style="40" customWidth="1"/>
    <col min="13" max="14" width="9.140625" style="40" bestFit="1" customWidth="1"/>
    <col min="15" max="15" width="10.42578125" style="40" customWidth="1"/>
    <col min="16" max="16" width="10.5703125" style="40" bestFit="1" customWidth="1"/>
    <col min="17" max="17" width="20" style="40" customWidth="1"/>
    <col min="18" max="18" width="61.5703125" style="40" customWidth="1"/>
    <col min="19" max="55" width="11.42578125" style="41"/>
    <col min="56" max="16384" width="11.42578125" style="40"/>
  </cols>
  <sheetData>
    <row r="2" spans="1:18" ht="27.75" x14ac:dyDescent="0.45">
      <c r="B2" s="300" t="s">
        <v>27</v>
      </c>
      <c r="C2" s="300"/>
      <c r="D2" s="300"/>
      <c r="E2" s="300"/>
      <c r="F2" s="300"/>
      <c r="G2" s="300"/>
      <c r="H2" s="300"/>
      <c r="I2" s="300"/>
      <c r="J2" s="300"/>
      <c r="K2" s="300"/>
      <c r="L2" s="300"/>
      <c r="M2" s="300"/>
      <c r="N2" s="300"/>
      <c r="O2" s="300"/>
      <c r="P2" s="300"/>
      <c r="Q2" s="300"/>
      <c r="R2" s="300"/>
    </row>
    <row r="3" spans="1:18" ht="15" customHeight="1" x14ac:dyDescent="0.3">
      <c r="D3" s="43"/>
      <c r="E3" s="43"/>
      <c r="F3" s="43"/>
      <c r="G3" s="43"/>
      <c r="H3" s="43"/>
      <c r="I3" s="43"/>
      <c r="J3" s="43"/>
      <c r="K3" s="43"/>
      <c r="L3" s="43"/>
      <c r="M3" s="43"/>
      <c r="N3" s="43"/>
      <c r="O3" s="43"/>
      <c r="P3" s="43"/>
      <c r="Q3" s="43"/>
      <c r="R3" s="43"/>
    </row>
    <row r="4" spans="1:18" ht="22.5" customHeight="1" x14ac:dyDescent="0.45">
      <c r="B4" s="301" t="s">
        <v>100</v>
      </c>
      <c r="C4" s="301"/>
      <c r="D4" s="301"/>
      <c r="E4" s="301"/>
      <c r="F4" s="301"/>
      <c r="G4" s="301"/>
      <c r="H4" s="301"/>
      <c r="I4" s="301"/>
      <c r="J4" s="301"/>
      <c r="K4" s="301"/>
      <c r="L4" s="301"/>
      <c r="M4" s="301"/>
      <c r="N4" s="301"/>
      <c r="O4" s="301"/>
      <c r="P4" s="301"/>
      <c r="Q4" s="301"/>
      <c r="R4" s="301"/>
    </row>
    <row r="6" spans="1:18" x14ac:dyDescent="0.3">
      <c r="A6" s="44" t="s">
        <v>0</v>
      </c>
    </row>
    <row r="7" spans="1:18" ht="6" customHeight="1" x14ac:dyDescent="0.3">
      <c r="A7" s="44"/>
    </row>
    <row r="8" spans="1:18" ht="15.75" thickBot="1" x14ac:dyDescent="0.35">
      <c r="A8" s="45" t="s">
        <v>30</v>
      </c>
    </row>
    <row r="9" spans="1:18" ht="15.75" thickBot="1" x14ac:dyDescent="0.35">
      <c r="A9" s="46" t="s">
        <v>1</v>
      </c>
      <c r="B9" s="47" t="s">
        <v>2</v>
      </c>
      <c r="C9" s="47" t="s">
        <v>3</v>
      </c>
      <c r="D9" s="47" t="s">
        <v>4</v>
      </c>
      <c r="E9" s="47" t="s">
        <v>5</v>
      </c>
      <c r="F9" s="47" t="s">
        <v>6</v>
      </c>
      <c r="G9" s="47" t="s">
        <v>7</v>
      </c>
      <c r="H9" s="47" t="s">
        <v>8</v>
      </c>
      <c r="I9" s="47" t="s">
        <v>9</v>
      </c>
      <c r="J9" s="47" t="s">
        <v>10</v>
      </c>
      <c r="K9" s="47" t="s">
        <v>11</v>
      </c>
      <c r="L9" s="47" t="s">
        <v>12</v>
      </c>
      <c r="M9" s="47" t="s">
        <v>13</v>
      </c>
      <c r="N9" s="47" t="s">
        <v>14</v>
      </c>
      <c r="O9" s="47" t="s">
        <v>15</v>
      </c>
      <c r="P9" s="47" t="s">
        <v>16</v>
      </c>
      <c r="Q9" s="48" t="s">
        <v>17</v>
      </c>
      <c r="R9" s="48" t="s">
        <v>26</v>
      </c>
    </row>
    <row r="10" spans="1:18" ht="47.25" customHeight="1" x14ac:dyDescent="0.3">
      <c r="A10" s="308" t="s">
        <v>53</v>
      </c>
      <c r="B10" s="275" t="s">
        <v>56</v>
      </c>
      <c r="C10" s="49" t="s">
        <v>18</v>
      </c>
      <c r="D10" s="166"/>
      <c r="E10" s="166"/>
      <c r="F10" s="168"/>
      <c r="G10" s="168"/>
      <c r="H10" s="168"/>
      <c r="I10" s="168"/>
      <c r="J10" s="168"/>
      <c r="K10" s="168"/>
      <c r="L10" s="14"/>
      <c r="M10" s="14"/>
      <c r="N10" s="14"/>
      <c r="O10" s="14"/>
      <c r="P10" s="50">
        <f t="shared" ref="P10:P21" si="0">SUM(D10:O10)</f>
        <v>0</v>
      </c>
      <c r="Q10" s="277" t="e">
        <f>+P11/P10</f>
        <v>#DIV/0!</v>
      </c>
      <c r="R10" s="306" t="s">
        <v>99</v>
      </c>
    </row>
    <row r="11" spans="1:18" ht="50.25" customHeight="1" thickBot="1" x14ac:dyDescent="0.35">
      <c r="A11" s="309"/>
      <c r="B11" s="276"/>
      <c r="C11" s="51" t="s">
        <v>19</v>
      </c>
      <c r="D11" s="167"/>
      <c r="E11" s="167"/>
      <c r="F11" s="169"/>
      <c r="G11" s="170"/>
      <c r="H11" s="169"/>
      <c r="I11" s="169"/>
      <c r="J11" s="169"/>
      <c r="K11" s="169"/>
      <c r="L11" s="15"/>
      <c r="M11" s="15"/>
      <c r="N11" s="15"/>
      <c r="O11" s="15"/>
      <c r="P11" s="52">
        <f t="shared" si="0"/>
        <v>0</v>
      </c>
      <c r="Q11" s="278"/>
      <c r="R11" s="307"/>
    </row>
    <row r="12" spans="1:18" ht="30" customHeight="1" x14ac:dyDescent="0.3">
      <c r="A12" s="308" t="s">
        <v>101</v>
      </c>
      <c r="B12" s="275" t="s">
        <v>56</v>
      </c>
      <c r="C12" s="49" t="s">
        <v>18</v>
      </c>
      <c r="D12" s="12"/>
      <c r="E12" s="12"/>
      <c r="F12" s="138"/>
      <c r="G12" s="138"/>
      <c r="H12" s="138"/>
      <c r="I12" s="138"/>
      <c r="J12" s="138"/>
      <c r="K12" s="138"/>
      <c r="L12" s="23"/>
      <c r="M12" s="23"/>
      <c r="N12" s="23"/>
      <c r="O12" s="138"/>
      <c r="P12" s="50">
        <f t="shared" si="0"/>
        <v>0</v>
      </c>
      <c r="Q12" s="277" t="e">
        <f>+P13/P12</f>
        <v>#DIV/0!</v>
      </c>
      <c r="R12" s="334"/>
    </row>
    <row r="13" spans="1:18" ht="29.25" customHeight="1" thickBot="1" x14ac:dyDescent="0.35">
      <c r="A13" s="309"/>
      <c r="B13" s="276"/>
      <c r="C13" s="51" t="s">
        <v>19</v>
      </c>
      <c r="D13" s="156"/>
      <c r="E13" s="13"/>
      <c r="F13" s="151"/>
      <c r="G13" s="151"/>
      <c r="H13" s="151"/>
      <c r="I13" s="151"/>
      <c r="J13" s="151"/>
      <c r="K13" s="151"/>
      <c r="L13" s="16"/>
      <c r="M13" s="16"/>
      <c r="N13" s="16"/>
      <c r="O13" s="151"/>
      <c r="P13" s="52">
        <f t="shared" si="0"/>
        <v>0</v>
      </c>
      <c r="Q13" s="278"/>
      <c r="R13" s="335"/>
    </row>
    <row r="14" spans="1:18" ht="52.5" customHeight="1" x14ac:dyDescent="0.3">
      <c r="A14" s="308" t="s">
        <v>54</v>
      </c>
      <c r="B14" s="275" t="s">
        <v>57</v>
      </c>
      <c r="C14" s="49" t="s">
        <v>18</v>
      </c>
      <c r="D14" s="138"/>
      <c r="E14" s="138"/>
      <c r="F14" s="138"/>
      <c r="G14" s="138"/>
      <c r="H14" s="138"/>
      <c r="I14" s="138"/>
      <c r="J14" s="138"/>
      <c r="K14" s="138"/>
      <c r="L14" s="23"/>
      <c r="M14" s="23"/>
      <c r="N14" s="23"/>
      <c r="O14" s="138"/>
      <c r="P14" s="50">
        <f>SUM(D14:O14)</f>
        <v>0</v>
      </c>
      <c r="Q14" s="277" t="e">
        <f>+P15/P14</f>
        <v>#DIV/0!</v>
      </c>
      <c r="R14" s="306"/>
    </row>
    <row r="15" spans="1:18" ht="31.5" customHeight="1" thickBot="1" x14ac:dyDescent="0.35">
      <c r="A15" s="309"/>
      <c r="B15" s="276"/>
      <c r="C15" s="51" t="s">
        <v>19</v>
      </c>
      <c r="D15" s="151"/>
      <c r="E15" s="151"/>
      <c r="F15" s="151"/>
      <c r="G15" s="151"/>
      <c r="H15" s="151"/>
      <c r="I15" s="151"/>
      <c r="J15" s="151"/>
      <c r="K15" s="151"/>
      <c r="L15" s="16"/>
      <c r="M15" s="16"/>
      <c r="N15" s="16"/>
      <c r="O15" s="151"/>
      <c r="P15" s="53">
        <f t="shared" si="0"/>
        <v>0</v>
      </c>
      <c r="Q15" s="278"/>
      <c r="R15" s="336"/>
    </row>
    <row r="16" spans="1:18" ht="53.25" customHeight="1" x14ac:dyDescent="0.3">
      <c r="A16" s="269" t="s">
        <v>102</v>
      </c>
      <c r="B16" s="302" t="s">
        <v>58</v>
      </c>
      <c r="C16" s="179" t="s">
        <v>18</v>
      </c>
      <c r="D16" s="138"/>
      <c r="E16" s="138"/>
      <c r="F16" s="138"/>
      <c r="G16" s="138"/>
      <c r="H16" s="138"/>
      <c r="I16" s="138"/>
      <c r="J16" s="138"/>
      <c r="K16" s="138"/>
      <c r="L16" s="23"/>
      <c r="M16" s="23"/>
      <c r="N16" s="23"/>
      <c r="O16" s="138"/>
      <c r="P16" s="50">
        <f t="shared" si="0"/>
        <v>0</v>
      </c>
      <c r="Q16" s="277" t="e">
        <f>+P17/P16</f>
        <v>#DIV/0!</v>
      </c>
      <c r="R16" s="297"/>
    </row>
    <row r="17" spans="1:18" ht="38.25" customHeight="1" thickBot="1" x14ac:dyDescent="0.35">
      <c r="A17" s="270"/>
      <c r="B17" s="303"/>
      <c r="C17" s="180" t="s">
        <v>20</v>
      </c>
      <c r="D17" s="151"/>
      <c r="E17" s="151"/>
      <c r="F17" s="151"/>
      <c r="G17" s="151"/>
      <c r="H17" s="151"/>
      <c r="I17" s="151"/>
      <c r="J17" s="151"/>
      <c r="K17" s="151"/>
      <c r="L17" s="16"/>
      <c r="M17" s="16"/>
      <c r="N17" s="16"/>
      <c r="O17" s="151"/>
      <c r="P17" s="53">
        <f t="shared" si="0"/>
        <v>0</v>
      </c>
      <c r="Q17" s="278"/>
      <c r="R17" s="298"/>
    </row>
    <row r="18" spans="1:18" ht="45" customHeight="1" x14ac:dyDescent="0.3">
      <c r="A18" s="312" t="s">
        <v>55</v>
      </c>
      <c r="B18" s="314" t="s">
        <v>81</v>
      </c>
      <c r="C18" s="179" t="s">
        <v>21</v>
      </c>
      <c r="D18" s="138"/>
      <c r="E18" s="138"/>
      <c r="F18" s="138"/>
      <c r="G18" s="138"/>
      <c r="H18" s="138"/>
      <c r="I18" s="138"/>
      <c r="J18" s="138"/>
      <c r="K18" s="138"/>
      <c r="L18" s="23"/>
      <c r="M18" s="23"/>
      <c r="N18" s="23"/>
      <c r="O18" s="138"/>
      <c r="P18" s="50">
        <f t="shared" si="0"/>
        <v>0</v>
      </c>
      <c r="Q18" s="277" t="e">
        <f>+P19/P18</f>
        <v>#DIV/0!</v>
      </c>
      <c r="R18" s="54"/>
    </row>
    <row r="19" spans="1:18" ht="48" customHeight="1" thickBot="1" x14ac:dyDescent="0.35">
      <c r="A19" s="313"/>
      <c r="B19" s="315"/>
      <c r="C19" s="180" t="s">
        <v>22</v>
      </c>
      <c r="D19" s="151"/>
      <c r="E19" s="151"/>
      <c r="F19" s="151"/>
      <c r="G19" s="151"/>
      <c r="H19" s="151"/>
      <c r="I19" s="151"/>
      <c r="J19" s="151"/>
      <c r="K19" s="151"/>
      <c r="L19" s="16"/>
      <c r="M19" s="16"/>
      <c r="N19" s="16"/>
      <c r="O19" s="151"/>
      <c r="P19" s="53">
        <f t="shared" si="0"/>
        <v>0</v>
      </c>
      <c r="Q19" s="278"/>
      <c r="R19" s="183"/>
    </row>
    <row r="20" spans="1:18" ht="48" customHeight="1" x14ac:dyDescent="0.3">
      <c r="A20" s="316" t="s">
        <v>103</v>
      </c>
      <c r="B20" s="314" t="s">
        <v>82</v>
      </c>
      <c r="C20" s="179" t="s">
        <v>21</v>
      </c>
      <c r="D20" s="138"/>
      <c r="E20" s="138"/>
      <c r="F20" s="138"/>
      <c r="G20" s="138"/>
      <c r="H20" s="138"/>
      <c r="I20" s="138"/>
      <c r="J20" s="138"/>
      <c r="K20" s="138"/>
      <c r="L20" s="23"/>
      <c r="M20" s="23"/>
      <c r="N20" s="23"/>
      <c r="O20" s="138"/>
      <c r="P20" s="50">
        <f t="shared" si="0"/>
        <v>0</v>
      </c>
      <c r="Q20" s="277" t="e">
        <f>+P21/P20</f>
        <v>#DIV/0!</v>
      </c>
      <c r="R20" s="251" t="s">
        <v>84</v>
      </c>
    </row>
    <row r="21" spans="1:18" ht="48" customHeight="1" thickBot="1" x14ac:dyDescent="0.35">
      <c r="A21" s="317"/>
      <c r="B21" s="315"/>
      <c r="C21" s="180" t="s">
        <v>22</v>
      </c>
      <c r="D21" s="151"/>
      <c r="E21" s="151"/>
      <c r="F21" s="151"/>
      <c r="G21" s="151"/>
      <c r="H21" s="151"/>
      <c r="I21" s="151"/>
      <c r="J21" s="151"/>
      <c r="K21" s="151"/>
      <c r="L21" s="16"/>
      <c r="M21" s="16"/>
      <c r="N21" s="16"/>
      <c r="O21" s="151"/>
      <c r="P21" s="53">
        <f t="shared" si="0"/>
        <v>0</v>
      </c>
      <c r="Q21" s="278"/>
      <c r="R21" s="252"/>
    </row>
    <row r="22" spans="1:18" x14ac:dyDescent="0.3">
      <c r="A22" s="55"/>
      <c r="B22" s="56"/>
      <c r="C22" s="56"/>
      <c r="D22" s="57"/>
      <c r="E22" s="57"/>
      <c r="F22" s="57"/>
      <c r="G22" s="57"/>
      <c r="H22" s="57"/>
      <c r="I22" s="57"/>
      <c r="J22" s="57"/>
      <c r="K22" s="57"/>
      <c r="L22" s="57"/>
      <c r="M22" s="57"/>
      <c r="N22" s="57"/>
      <c r="O22" s="57"/>
      <c r="P22" s="58"/>
      <c r="Q22" s="59"/>
      <c r="R22" s="60"/>
    </row>
    <row r="23" spans="1:18" x14ac:dyDescent="0.3">
      <c r="A23" s="55"/>
      <c r="B23" s="56"/>
      <c r="C23" s="56"/>
      <c r="D23" s="57"/>
      <c r="E23" s="57"/>
      <c r="F23" s="57"/>
      <c r="G23" s="57"/>
      <c r="H23" s="57"/>
      <c r="I23" s="57"/>
      <c r="J23" s="57"/>
      <c r="K23" s="57"/>
      <c r="L23" s="57"/>
      <c r="M23" s="57"/>
      <c r="N23" s="57"/>
      <c r="O23" s="57"/>
      <c r="P23" s="58"/>
      <c r="Q23" s="59"/>
      <c r="R23" s="60"/>
    </row>
    <row r="25" spans="1:18" s="184" customFormat="1" x14ac:dyDescent="0.3">
      <c r="A25" s="196"/>
      <c r="C25" s="197"/>
    </row>
    <row r="26" spans="1:18" s="184" customFormat="1" ht="6.75" customHeight="1" x14ac:dyDescent="0.3">
      <c r="C26" s="197"/>
    </row>
    <row r="27" spans="1:18" s="184" customFormat="1" x14ac:dyDescent="0.3">
      <c r="A27" s="198"/>
      <c r="B27" s="198"/>
      <c r="C27" s="199"/>
    </row>
    <row r="28" spans="1:18" s="184" customFormat="1" x14ac:dyDescent="0.3">
      <c r="A28" s="193"/>
      <c r="B28" s="193"/>
      <c r="C28" s="193"/>
      <c r="D28" s="193"/>
      <c r="E28" s="193"/>
      <c r="F28" s="193"/>
      <c r="G28" s="193"/>
      <c r="H28" s="193"/>
      <c r="I28" s="193"/>
      <c r="J28" s="193"/>
      <c r="K28" s="193"/>
      <c r="L28" s="193"/>
      <c r="M28" s="193"/>
      <c r="N28" s="193"/>
      <c r="O28" s="193"/>
      <c r="P28" s="193"/>
      <c r="Q28" s="200"/>
      <c r="R28" s="194"/>
    </row>
    <row r="29" spans="1:18" s="184" customFormat="1" ht="47.25" customHeight="1" x14ac:dyDescent="0.3">
      <c r="A29" s="337"/>
      <c r="B29" s="338"/>
      <c r="C29" s="160"/>
      <c r="D29" s="160"/>
      <c r="E29" s="161"/>
      <c r="F29" s="161"/>
      <c r="G29" s="161"/>
      <c r="H29" s="161"/>
      <c r="I29" s="161"/>
      <c r="J29" s="161"/>
      <c r="K29" s="161"/>
      <c r="L29" s="161"/>
      <c r="M29" s="161"/>
      <c r="N29" s="161"/>
      <c r="O29" s="161"/>
      <c r="P29" s="201"/>
      <c r="Q29" s="339"/>
      <c r="R29" s="340"/>
    </row>
    <row r="30" spans="1:18" s="184" customFormat="1" ht="44.25" customHeight="1" x14ac:dyDescent="0.3">
      <c r="A30" s="337"/>
      <c r="B30" s="338"/>
      <c r="C30" s="160"/>
      <c r="D30" s="160"/>
      <c r="E30" s="161"/>
      <c r="F30" s="161"/>
      <c r="G30" s="161"/>
      <c r="H30" s="161"/>
      <c r="I30" s="161"/>
      <c r="J30" s="161"/>
      <c r="K30" s="161"/>
      <c r="L30" s="161"/>
      <c r="M30" s="161"/>
      <c r="N30" s="161"/>
      <c r="O30" s="161"/>
      <c r="P30" s="201"/>
      <c r="Q30" s="339"/>
      <c r="R30" s="340"/>
    </row>
    <row r="31" spans="1:18" s="184" customFormat="1" ht="47.25" customHeight="1" x14ac:dyDescent="0.3">
      <c r="A31" s="337"/>
      <c r="B31" s="338"/>
      <c r="C31" s="160"/>
      <c r="D31" s="160"/>
      <c r="E31" s="161"/>
      <c r="F31" s="161"/>
      <c r="G31" s="161"/>
      <c r="H31" s="161"/>
      <c r="I31" s="161"/>
      <c r="J31" s="161"/>
      <c r="K31" s="161"/>
      <c r="L31" s="161"/>
      <c r="M31" s="161"/>
      <c r="N31" s="161"/>
      <c r="O31" s="161"/>
      <c r="P31" s="201"/>
      <c r="Q31" s="339"/>
      <c r="R31" s="340"/>
    </row>
    <row r="32" spans="1:18" s="184" customFormat="1" ht="44.25" customHeight="1" x14ac:dyDescent="0.3">
      <c r="A32" s="337"/>
      <c r="B32" s="338"/>
      <c r="C32" s="160"/>
      <c r="D32" s="160"/>
      <c r="E32" s="161"/>
      <c r="F32" s="161"/>
      <c r="G32" s="161"/>
      <c r="H32" s="161"/>
      <c r="I32" s="161"/>
      <c r="J32" s="161"/>
      <c r="K32" s="161"/>
      <c r="L32" s="161"/>
      <c r="M32" s="161"/>
      <c r="N32" s="161"/>
      <c r="O32" s="161"/>
      <c r="P32" s="201"/>
      <c r="Q32" s="339"/>
      <c r="R32" s="340"/>
    </row>
    <row r="33" spans="1:18" s="184" customFormat="1" ht="47.25" customHeight="1" x14ac:dyDescent="0.3">
      <c r="A33" s="337"/>
      <c r="B33" s="338"/>
      <c r="C33" s="160"/>
      <c r="D33" s="160"/>
      <c r="E33" s="161"/>
      <c r="F33" s="161"/>
      <c r="G33" s="161"/>
      <c r="H33" s="161"/>
      <c r="I33" s="161"/>
      <c r="J33" s="161"/>
      <c r="K33" s="161"/>
      <c r="L33" s="161"/>
      <c r="M33" s="161"/>
      <c r="N33" s="161"/>
      <c r="O33" s="161"/>
      <c r="P33" s="201"/>
      <c r="Q33" s="339"/>
      <c r="R33" s="340"/>
    </row>
    <row r="34" spans="1:18" s="184" customFormat="1" ht="44.25" customHeight="1" x14ac:dyDescent="0.3">
      <c r="A34" s="337"/>
      <c r="B34" s="338"/>
      <c r="C34" s="160"/>
      <c r="D34" s="160"/>
      <c r="E34" s="161"/>
      <c r="F34" s="161"/>
      <c r="G34" s="161"/>
      <c r="H34" s="161"/>
      <c r="I34" s="161"/>
      <c r="J34" s="161"/>
      <c r="K34" s="161"/>
      <c r="L34" s="161"/>
      <c r="M34" s="161"/>
      <c r="N34" s="161"/>
      <c r="O34" s="161"/>
      <c r="P34" s="201"/>
      <c r="Q34" s="339"/>
      <c r="R34" s="340"/>
    </row>
    <row r="35" spans="1:18" s="184" customFormat="1" ht="44.25" customHeight="1" x14ac:dyDescent="0.3">
      <c r="A35" s="337"/>
      <c r="B35" s="338"/>
      <c r="C35" s="160"/>
      <c r="D35" s="160"/>
      <c r="E35" s="161"/>
      <c r="F35" s="161"/>
      <c r="G35" s="161"/>
      <c r="H35" s="161"/>
      <c r="I35" s="161"/>
      <c r="J35" s="161"/>
      <c r="K35" s="161"/>
      <c r="L35" s="161"/>
      <c r="M35" s="161"/>
      <c r="N35" s="161"/>
      <c r="O35" s="161"/>
      <c r="P35" s="201"/>
      <c r="Q35" s="339"/>
      <c r="R35" s="340"/>
    </row>
    <row r="36" spans="1:18" s="184" customFormat="1" ht="44.25" customHeight="1" x14ac:dyDescent="0.3">
      <c r="A36" s="337"/>
      <c r="B36" s="338"/>
      <c r="C36" s="160"/>
      <c r="D36" s="160"/>
      <c r="E36" s="161"/>
      <c r="F36" s="161"/>
      <c r="G36" s="161"/>
      <c r="H36" s="161"/>
      <c r="I36" s="161"/>
      <c r="J36" s="161"/>
      <c r="K36" s="161"/>
      <c r="L36" s="161"/>
      <c r="M36" s="161"/>
      <c r="N36" s="161"/>
      <c r="O36" s="161"/>
      <c r="P36" s="201"/>
      <c r="Q36" s="339"/>
      <c r="R36" s="340"/>
    </row>
    <row r="37" spans="1:18" s="184" customFormat="1" ht="44.25" customHeight="1" x14ac:dyDescent="0.3">
      <c r="A37" s="337"/>
      <c r="B37" s="338"/>
      <c r="C37" s="160"/>
      <c r="D37" s="160"/>
      <c r="E37" s="161"/>
      <c r="F37" s="161"/>
      <c r="G37" s="161"/>
      <c r="H37" s="161"/>
      <c r="I37" s="161"/>
      <c r="J37" s="161"/>
      <c r="K37" s="161"/>
      <c r="L37" s="161"/>
      <c r="M37" s="161"/>
      <c r="N37" s="161"/>
      <c r="O37" s="161"/>
      <c r="P37" s="201"/>
      <c r="Q37" s="339"/>
      <c r="R37" s="340"/>
    </row>
    <row r="38" spans="1:18" s="184" customFormat="1" ht="48" customHeight="1" x14ac:dyDescent="0.3">
      <c r="A38" s="337"/>
      <c r="B38" s="338"/>
      <c r="C38" s="160"/>
      <c r="D38" s="160"/>
      <c r="E38" s="161"/>
      <c r="F38" s="161"/>
      <c r="G38" s="161"/>
      <c r="H38" s="161"/>
      <c r="I38" s="161"/>
      <c r="J38" s="161"/>
      <c r="K38" s="161"/>
      <c r="L38" s="161"/>
      <c r="M38" s="161"/>
      <c r="N38" s="161"/>
      <c r="O38" s="161"/>
      <c r="P38" s="201"/>
      <c r="Q38" s="339"/>
      <c r="R38" s="340"/>
    </row>
    <row r="39" spans="1:18" s="184" customFormat="1" ht="48" customHeight="1" x14ac:dyDescent="0.3">
      <c r="A39" s="337"/>
      <c r="B39" s="338"/>
      <c r="C39" s="160"/>
      <c r="D39" s="160"/>
      <c r="E39" s="161"/>
      <c r="F39" s="161"/>
      <c r="G39" s="161"/>
      <c r="H39" s="161"/>
      <c r="I39" s="161"/>
      <c r="J39" s="161"/>
      <c r="K39" s="161"/>
      <c r="L39" s="161"/>
      <c r="M39" s="161"/>
      <c r="N39" s="161"/>
      <c r="O39" s="161"/>
      <c r="P39" s="201"/>
      <c r="Q39" s="339"/>
      <c r="R39" s="340"/>
    </row>
    <row r="40" spans="1:18" s="184" customFormat="1" ht="52.5" customHeight="1" x14ac:dyDescent="0.3">
      <c r="A40" s="337"/>
      <c r="B40" s="338"/>
      <c r="C40" s="160"/>
      <c r="D40" s="160"/>
      <c r="E40" s="161"/>
      <c r="F40" s="161"/>
      <c r="G40" s="161"/>
      <c r="H40" s="161"/>
      <c r="I40" s="161"/>
      <c r="J40" s="161"/>
      <c r="K40" s="161"/>
      <c r="L40" s="161"/>
      <c r="M40" s="161"/>
      <c r="N40" s="161"/>
      <c r="O40" s="161"/>
      <c r="P40" s="201"/>
      <c r="Q40" s="339"/>
      <c r="R40" s="340"/>
    </row>
    <row r="41" spans="1:18" s="184" customFormat="1" x14ac:dyDescent="0.3">
      <c r="A41" s="202"/>
      <c r="B41" s="160"/>
      <c r="C41" s="160"/>
      <c r="D41" s="160"/>
      <c r="E41" s="161"/>
      <c r="F41" s="161"/>
      <c r="G41" s="161"/>
      <c r="H41" s="161"/>
      <c r="I41" s="161"/>
      <c r="J41" s="161"/>
      <c r="K41" s="161"/>
      <c r="L41" s="161"/>
      <c r="M41" s="161"/>
      <c r="N41" s="161"/>
      <c r="O41" s="161"/>
      <c r="P41" s="201"/>
      <c r="Q41" s="203"/>
      <c r="R41" s="197"/>
    </row>
    <row r="42" spans="1:18" s="184" customFormat="1" x14ac:dyDescent="0.3">
      <c r="A42" s="202"/>
      <c r="B42" s="160"/>
      <c r="C42" s="160"/>
      <c r="D42" s="160"/>
      <c r="E42" s="161"/>
      <c r="F42" s="161"/>
      <c r="G42" s="161"/>
      <c r="H42" s="161"/>
      <c r="I42" s="161"/>
      <c r="J42" s="161"/>
      <c r="K42" s="161"/>
      <c r="L42" s="161"/>
      <c r="M42" s="161"/>
      <c r="N42" s="161"/>
      <c r="O42" s="161"/>
      <c r="P42" s="201"/>
      <c r="Q42" s="203"/>
      <c r="R42" s="197"/>
    </row>
    <row r="43" spans="1:18" s="184" customFormat="1" ht="15.75" x14ac:dyDescent="0.3">
      <c r="C43" s="197"/>
      <c r="G43" s="185"/>
      <c r="H43" s="185"/>
      <c r="I43" s="185"/>
      <c r="J43" s="185"/>
      <c r="K43" s="185"/>
      <c r="L43" s="185"/>
      <c r="M43" s="185"/>
      <c r="N43" s="185"/>
      <c r="O43" s="185"/>
    </row>
    <row r="44" spans="1:18" s="184" customFormat="1" ht="15.75" x14ac:dyDescent="0.3">
      <c r="A44" s="198"/>
      <c r="C44" s="197"/>
      <c r="G44" s="185"/>
      <c r="H44" s="185"/>
      <c r="I44" s="185"/>
      <c r="J44" s="185"/>
      <c r="K44" s="185"/>
      <c r="L44" s="185"/>
      <c r="M44" s="185"/>
      <c r="N44" s="185"/>
      <c r="O44" s="185"/>
    </row>
    <row r="45" spans="1:18" s="184" customFormat="1" ht="6.75" customHeight="1" x14ac:dyDescent="0.3">
      <c r="C45" s="197"/>
      <c r="G45" s="185"/>
      <c r="H45" s="185"/>
      <c r="I45" s="185"/>
      <c r="J45" s="185"/>
      <c r="K45" s="185"/>
      <c r="L45" s="185"/>
      <c r="M45" s="185"/>
      <c r="N45" s="185"/>
      <c r="O45" s="185"/>
    </row>
    <row r="46" spans="1:18" s="184" customFormat="1" ht="18.75" x14ac:dyDescent="0.3">
      <c r="A46" s="198"/>
      <c r="B46" s="198"/>
      <c r="C46" s="199"/>
      <c r="G46" s="185"/>
      <c r="H46" s="185"/>
      <c r="I46" s="186"/>
      <c r="J46" s="185"/>
      <c r="K46" s="185"/>
      <c r="L46" s="185"/>
      <c r="M46" s="185"/>
      <c r="N46" s="185"/>
      <c r="O46" s="185"/>
    </row>
    <row r="47" spans="1:18" s="184" customFormat="1" x14ac:dyDescent="0.3">
      <c r="A47" s="193"/>
      <c r="B47" s="193"/>
      <c r="C47" s="193"/>
      <c r="D47" s="193"/>
      <c r="E47" s="193"/>
      <c r="F47" s="193"/>
      <c r="G47" s="204"/>
      <c r="H47" s="204"/>
      <c r="I47" s="204"/>
      <c r="J47" s="204"/>
      <c r="K47" s="204"/>
      <c r="L47" s="204"/>
      <c r="M47" s="204"/>
      <c r="N47" s="204"/>
      <c r="O47" s="204"/>
      <c r="P47" s="200"/>
      <c r="Q47" s="200"/>
      <c r="R47" s="194"/>
    </row>
    <row r="48" spans="1:18" s="184" customFormat="1" ht="104.25" customHeight="1" x14ac:dyDescent="0.3">
      <c r="A48" s="337"/>
      <c r="B48" s="338"/>
      <c r="C48" s="160"/>
      <c r="D48" s="160"/>
      <c r="E48" s="161"/>
      <c r="F48" s="161"/>
      <c r="G48" s="161"/>
      <c r="H48" s="161"/>
      <c r="I48" s="161"/>
      <c r="J48" s="161"/>
      <c r="K48" s="161"/>
      <c r="L48" s="161"/>
      <c r="M48" s="161"/>
      <c r="N48" s="161"/>
      <c r="O48" s="161"/>
      <c r="P48" s="194"/>
      <c r="Q48" s="339"/>
      <c r="R48" s="340"/>
    </row>
    <row r="49" spans="1:18" s="184" customFormat="1" ht="104.25" customHeight="1" x14ac:dyDescent="0.3">
      <c r="A49" s="337"/>
      <c r="B49" s="338"/>
      <c r="C49" s="160"/>
      <c r="D49" s="160"/>
      <c r="E49" s="161"/>
      <c r="F49" s="161"/>
      <c r="G49" s="161"/>
      <c r="H49" s="161"/>
      <c r="I49" s="161"/>
      <c r="J49" s="161"/>
      <c r="K49" s="161"/>
      <c r="L49" s="161"/>
      <c r="M49" s="161"/>
      <c r="N49" s="161"/>
      <c r="O49" s="161"/>
      <c r="P49" s="194"/>
      <c r="Q49" s="339"/>
      <c r="R49" s="340"/>
    </row>
    <row r="50" spans="1:18" s="184" customFormat="1" ht="106.5" customHeight="1" x14ac:dyDescent="0.3">
      <c r="A50" s="337"/>
      <c r="B50" s="338"/>
      <c r="C50" s="160"/>
      <c r="D50" s="160"/>
      <c r="E50" s="161"/>
      <c r="F50" s="161"/>
      <c r="G50" s="161"/>
      <c r="H50" s="161"/>
      <c r="I50" s="161"/>
      <c r="J50" s="161"/>
      <c r="K50" s="161"/>
      <c r="L50" s="161"/>
      <c r="M50" s="161"/>
      <c r="N50" s="161"/>
      <c r="O50" s="161"/>
      <c r="P50" s="194"/>
      <c r="Q50" s="339"/>
      <c r="R50" s="340"/>
    </row>
    <row r="51" spans="1:18" s="184" customFormat="1" ht="106.5" customHeight="1" x14ac:dyDescent="0.3">
      <c r="A51" s="337"/>
      <c r="B51" s="338"/>
      <c r="C51" s="160"/>
      <c r="D51" s="160"/>
      <c r="E51" s="161"/>
      <c r="F51" s="161"/>
      <c r="G51" s="161"/>
      <c r="H51" s="161"/>
      <c r="I51" s="161"/>
      <c r="J51" s="161"/>
      <c r="K51" s="161"/>
      <c r="L51" s="161"/>
      <c r="M51" s="161"/>
      <c r="N51" s="161"/>
      <c r="O51" s="161"/>
      <c r="P51" s="194"/>
      <c r="Q51" s="339"/>
      <c r="R51" s="340"/>
    </row>
    <row r="52" spans="1:18" s="184" customFormat="1" ht="15.75" x14ac:dyDescent="0.3">
      <c r="A52" s="202"/>
      <c r="B52" s="160"/>
      <c r="C52" s="160"/>
      <c r="D52" s="160"/>
      <c r="E52" s="161"/>
      <c r="F52" s="160"/>
      <c r="G52" s="160"/>
      <c r="H52" s="160"/>
      <c r="I52" s="160"/>
      <c r="J52" s="160"/>
      <c r="K52" s="161"/>
      <c r="L52" s="161"/>
      <c r="M52" s="161"/>
      <c r="N52" s="161"/>
      <c r="O52" s="185"/>
      <c r="P52" s="194"/>
      <c r="Q52" s="203"/>
    </row>
    <row r="53" spans="1:18" s="184" customFormat="1" ht="15.75" x14ac:dyDescent="0.3">
      <c r="A53" s="202"/>
      <c r="B53" s="160"/>
      <c r="C53" s="160"/>
      <c r="D53" s="160"/>
      <c r="E53" s="161"/>
      <c r="F53" s="160"/>
      <c r="G53" s="161"/>
      <c r="H53" s="161"/>
      <c r="I53" s="161"/>
      <c r="J53" s="161"/>
      <c r="K53" s="161"/>
      <c r="L53" s="161"/>
      <c r="M53" s="161"/>
      <c r="N53" s="161"/>
      <c r="O53" s="185"/>
      <c r="P53" s="194"/>
      <c r="Q53" s="203"/>
    </row>
    <row r="54" spans="1:18" s="184" customFormat="1" ht="15.75" x14ac:dyDescent="0.3">
      <c r="A54" s="205"/>
      <c r="C54" s="197"/>
      <c r="E54" s="185"/>
      <c r="G54" s="185"/>
      <c r="H54" s="185"/>
      <c r="I54" s="185"/>
      <c r="J54" s="185"/>
      <c r="K54" s="185"/>
      <c r="L54" s="185"/>
      <c r="M54" s="185"/>
      <c r="N54" s="185"/>
      <c r="O54" s="185"/>
    </row>
    <row r="55" spans="1:18" s="184" customFormat="1" ht="15.75" x14ac:dyDescent="0.3">
      <c r="A55" s="196"/>
      <c r="C55" s="197"/>
      <c r="E55" s="185"/>
      <c r="G55" s="185"/>
      <c r="H55" s="185"/>
      <c r="I55" s="185"/>
      <c r="J55" s="185"/>
      <c r="K55" s="185"/>
      <c r="L55" s="185"/>
      <c r="M55" s="185"/>
      <c r="N55" s="185"/>
      <c r="O55" s="185"/>
    </row>
    <row r="56" spans="1:18" s="184" customFormat="1" x14ac:dyDescent="0.3">
      <c r="A56" s="193"/>
      <c r="B56" s="193"/>
      <c r="C56" s="193"/>
      <c r="D56" s="193"/>
      <c r="E56" s="204"/>
      <c r="F56" s="193"/>
      <c r="G56" s="204"/>
      <c r="H56" s="204"/>
      <c r="I56" s="204"/>
      <c r="J56" s="204"/>
      <c r="K56" s="204"/>
      <c r="L56" s="204"/>
      <c r="M56" s="204"/>
      <c r="N56" s="204"/>
      <c r="O56" s="204"/>
      <c r="P56" s="200"/>
      <c r="Q56" s="200"/>
      <c r="R56" s="194"/>
    </row>
    <row r="57" spans="1:18" s="184" customFormat="1" ht="48.75" customHeight="1" x14ac:dyDescent="0.3">
      <c r="A57" s="337"/>
      <c r="B57" s="338"/>
      <c r="C57" s="94"/>
      <c r="D57" s="160"/>
      <c r="E57" s="161"/>
      <c r="F57" s="192"/>
      <c r="G57" s="192"/>
      <c r="H57" s="161"/>
      <c r="I57" s="161"/>
      <c r="J57" s="161"/>
      <c r="K57" s="161"/>
      <c r="L57" s="161"/>
      <c r="M57" s="161"/>
      <c r="N57" s="161"/>
      <c r="O57" s="161"/>
      <c r="P57" s="194"/>
      <c r="Q57" s="339"/>
      <c r="R57" s="340"/>
    </row>
    <row r="58" spans="1:18" s="184" customFormat="1" ht="48.75" customHeight="1" x14ac:dyDescent="0.3">
      <c r="A58" s="337"/>
      <c r="B58" s="338"/>
      <c r="C58" s="94"/>
      <c r="D58" s="160"/>
      <c r="E58" s="161"/>
      <c r="F58" s="192"/>
      <c r="G58" s="192"/>
      <c r="H58" s="161"/>
      <c r="I58" s="161"/>
      <c r="J58" s="161"/>
      <c r="K58" s="161"/>
      <c r="L58" s="161"/>
      <c r="M58" s="161"/>
      <c r="N58" s="161"/>
      <c r="O58" s="161"/>
      <c r="P58" s="194"/>
      <c r="Q58" s="339"/>
      <c r="R58" s="340"/>
    </row>
    <row r="59" spans="1:18" s="184" customFormat="1" ht="48.75" customHeight="1" x14ac:dyDescent="0.3">
      <c r="A59" s="337"/>
      <c r="B59" s="338"/>
      <c r="C59" s="94"/>
      <c r="D59" s="160"/>
      <c r="E59" s="161"/>
      <c r="F59" s="192"/>
      <c r="G59" s="192"/>
      <c r="H59" s="161"/>
      <c r="I59" s="161"/>
      <c r="J59" s="161"/>
      <c r="K59" s="161"/>
      <c r="L59" s="161"/>
      <c r="M59" s="161"/>
      <c r="N59" s="161"/>
      <c r="O59" s="161"/>
      <c r="P59" s="194"/>
      <c r="Q59" s="339"/>
      <c r="R59" s="340"/>
    </row>
    <row r="60" spans="1:18" s="184" customFormat="1" ht="48.75" customHeight="1" x14ac:dyDescent="0.3">
      <c r="A60" s="337"/>
      <c r="B60" s="338"/>
      <c r="C60" s="94"/>
      <c r="D60" s="160"/>
      <c r="E60" s="161"/>
      <c r="F60" s="192"/>
      <c r="G60" s="192"/>
      <c r="H60" s="161"/>
      <c r="I60" s="161"/>
      <c r="J60" s="161"/>
      <c r="K60" s="161"/>
      <c r="L60" s="161"/>
      <c r="M60" s="161"/>
      <c r="N60" s="161"/>
      <c r="O60" s="161"/>
      <c r="P60" s="194"/>
      <c r="Q60" s="339"/>
      <c r="R60" s="340"/>
    </row>
    <row r="61" spans="1:18" s="184" customFormat="1" ht="48.75" customHeight="1" x14ac:dyDescent="0.3">
      <c r="A61" s="337"/>
      <c r="B61" s="338"/>
      <c r="C61" s="94"/>
      <c r="D61" s="160"/>
      <c r="E61" s="161"/>
      <c r="F61" s="192"/>
      <c r="G61" s="192"/>
      <c r="H61" s="161"/>
      <c r="I61" s="161"/>
      <c r="J61" s="161"/>
      <c r="K61" s="161"/>
      <c r="L61" s="161"/>
      <c r="M61" s="161"/>
      <c r="N61" s="161"/>
      <c r="O61" s="161"/>
      <c r="P61" s="194"/>
      <c r="Q61" s="339"/>
      <c r="R61" s="340"/>
    </row>
    <row r="62" spans="1:18" s="184" customFormat="1" ht="48.75" customHeight="1" x14ac:dyDescent="0.3">
      <c r="A62" s="337"/>
      <c r="B62" s="338"/>
      <c r="C62" s="94"/>
      <c r="D62" s="160"/>
      <c r="E62" s="161"/>
      <c r="F62" s="192"/>
      <c r="G62" s="192"/>
      <c r="H62" s="161"/>
      <c r="I62" s="161"/>
      <c r="J62" s="161"/>
      <c r="K62" s="161"/>
      <c r="L62" s="161"/>
      <c r="M62" s="161"/>
      <c r="N62" s="161"/>
      <c r="O62" s="161"/>
      <c r="P62" s="194"/>
      <c r="Q62" s="339"/>
      <c r="R62" s="340"/>
    </row>
    <row r="63" spans="1:18" s="184" customFormat="1" x14ac:dyDescent="0.3">
      <c r="A63" s="202"/>
      <c r="B63" s="160"/>
      <c r="C63" s="94"/>
      <c r="D63" s="160"/>
      <c r="E63" s="160"/>
      <c r="F63" s="94"/>
      <c r="G63" s="94"/>
      <c r="H63" s="160"/>
      <c r="I63" s="160"/>
      <c r="J63" s="160"/>
      <c r="K63" s="160"/>
      <c r="L63" s="160"/>
      <c r="M63" s="160"/>
      <c r="N63" s="160"/>
      <c r="O63" s="160"/>
      <c r="P63" s="194"/>
      <c r="Q63" s="203"/>
      <c r="R63" s="197"/>
    </row>
    <row r="64" spans="1:18" s="184" customFormat="1" x14ac:dyDescent="0.3">
      <c r="A64" s="202"/>
      <c r="B64" s="160"/>
      <c r="C64" s="94"/>
      <c r="D64" s="160"/>
      <c r="E64" s="160"/>
      <c r="F64" s="94"/>
      <c r="G64" s="94"/>
      <c r="H64" s="160"/>
      <c r="I64" s="160"/>
      <c r="J64" s="160"/>
      <c r="K64" s="160"/>
      <c r="L64" s="160"/>
      <c r="M64" s="160"/>
      <c r="N64" s="160"/>
      <c r="O64" s="160"/>
      <c r="P64" s="194"/>
      <c r="Q64" s="203"/>
      <c r="R64" s="197"/>
    </row>
    <row r="65" spans="1:18" s="184" customFormat="1" x14ac:dyDescent="0.3">
      <c r="A65" s="202"/>
      <c r="B65" s="160"/>
      <c r="C65" s="94"/>
      <c r="D65" s="160"/>
      <c r="E65" s="160"/>
      <c r="F65" s="94"/>
      <c r="G65" s="94"/>
      <c r="H65" s="160"/>
      <c r="I65" s="160"/>
      <c r="J65" s="160"/>
      <c r="K65" s="160"/>
      <c r="L65" s="160"/>
      <c r="M65" s="160"/>
      <c r="N65" s="160"/>
      <c r="O65" s="160"/>
      <c r="P65" s="194"/>
      <c r="Q65" s="203"/>
      <c r="R65" s="197"/>
    </row>
    <row r="66" spans="1:18" s="184" customFormat="1" x14ac:dyDescent="0.3">
      <c r="A66" s="198"/>
      <c r="C66" s="197"/>
    </row>
    <row r="67" spans="1:18" s="184" customFormat="1" ht="6" customHeight="1" x14ac:dyDescent="0.3">
      <c r="C67" s="197"/>
    </row>
    <row r="68" spans="1:18" s="184" customFormat="1" x14ac:dyDescent="0.3">
      <c r="A68" s="198"/>
      <c r="B68" s="198"/>
      <c r="C68" s="199"/>
    </row>
    <row r="69" spans="1:18" s="184" customFormat="1" x14ac:dyDescent="0.3">
      <c r="A69" s="193"/>
      <c r="B69" s="193"/>
      <c r="C69" s="193"/>
      <c r="D69" s="193"/>
      <c r="E69" s="193"/>
      <c r="F69" s="193"/>
      <c r="G69" s="193"/>
      <c r="H69" s="193"/>
      <c r="I69" s="193"/>
      <c r="J69" s="193"/>
      <c r="K69" s="193"/>
      <c r="L69" s="193"/>
      <c r="M69" s="193"/>
      <c r="N69" s="193"/>
      <c r="O69" s="193"/>
      <c r="P69" s="200"/>
      <c r="Q69" s="200"/>
      <c r="R69" s="194"/>
    </row>
    <row r="70" spans="1:18" s="184" customFormat="1" ht="33" customHeight="1" x14ac:dyDescent="0.3">
      <c r="A70" s="337"/>
      <c r="B70" s="338"/>
      <c r="C70" s="160"/>
      <c r="D70" s="161"/>
      <c r="E70" s="161"/>
      <c r="F70" s="161"/>
      <c r="G70" s="161"/>
      <c r="H70" s="161"/>
      <c r="I70" s="161"/>
      <c r="J70" s="161"/>
      <c r="K70" s="161"/>
      <c r="L70" s="161"/>
      <c r="M70" s="161"/>
      <c r="N70" s="187"/>
      <c r="O70" s="160"/>
      <c r="P70" s="194"/>
      <c r="Q70" s="339"/>
      <c r="R70" s="340"/>
    </row>
    <row r="71" spans="1:18" s="184" customFormat="1" ht="33" customHeight="1" x14ac:dyDescent="0.3">
      <c r="A71" s="337"/>
      <c r="B71" s="338"/>
      <c r="C71" s="160"/>
      <c r="D71" s="161"/>
      <c r="E71" s="161"/>
      <c r="F71" s="161"/>
      <c r="G71" s="161"/>
      <c r="H71" s="161"/>
      <c r="I71" s="161"/>
      <c r="J71" s="161"/>
      <c r="K71" s="161"/>
      <c r="L71" s="161"/>
      <c r="M71" s="161"/>
      <c r="N71" s="187"/>
      <c r="O71" s="160"/>
      <c r="P71" s="194"/>
      <c r="Q71" s="339"/>
      <c r="R71" s="340"/>
    </row>
    <row r="72" spans="1:18" s="184" customFormat="1" ht="50.25" customHeight="1" x14ac:dyDescent="0.3">
      <c r="A72" s="337"/>
      <c r="B72" s="338"/>
      <c r="C72" s="160"/>
      <c r="D72" s="161"/>
      <c r="E72" s="161"/>
      <c r="F72" s="161"/>
      <c r="G72" s="161"/>
      <c r="H72" s="161"/>
      <c r="I72" s="161"/>
      <c r="J72" s="161"/>
      <c r="K72" s="161"/>
      <c r="L72" s="161"/>
      <c r="M72" s="161"/>
      <c r="N72" s="187"/>
      <c r="O72" s="160"/>
      <c r="P72" s="194"/>
      <c r="Q72" s="339"/>
      <c r="R72" s="340"/>
    </row>
    <row r="73" spans="1:18" s="184" customFormat="1" ht="50.25" customHeight="1" x14ac:dyDescent="0.3">
      <c r="A73" s="337"/>
      <c r="B73" s="338"/>
      <c r="C73" s="160"/>
      <c r="D73" s="161"/>
      <c r="E73" s="161"/>
      <c r="F73" s="161"/>
      <c r="G73" s="161"/>
      <c r="H73" s="161"/>
      <c r="I73" s="161"/>
      <c r="J73" s="161"/>
      <c r="K73" s="161"/>
      <c r="L73" s="161"/>
      <c r="M73" s="161"/>
      <c r="N73" s="187"/>
      <c r="O73" s="160"/>
      <c r="P73" s="194"/>
      <c r="Q73" s="339"/>
      <c r="R73" s="340"/>
    </row>
    <row r="74" spans="1:18" s="184" customFormat="1" ht="51.75" customHeight="1" x14ac:dyDescent="0.3">
      <c r="A74" s="337"/>
      <c r="B74" s="338"/>
      <c r="C74" s="160"/>
      <c r="D74" s="161"/>
      <c r="E74" s="161"/>
      <c r="F74" s="161"/>
      <c r="G74" s="161"/>
      <c r="H74" s="161"/>
      <c r="I74" s="161"/>
      <c r="J74" s="161"/>
      <c r="K74" s="161"/>
      <c r="L74" s="161"/>
      <c r="M74" s="161"/>
      <c r="N74" s="187"/>
      <c r="O74" s="160"/>
      <c r="P74" s="194"/>
      <c r="Q74" s="339"/>
      <c r="R74" s="340"/>
    </row>
    <row r="75" spans="1:18" s="184" customFormat="1" ht="51.75" customHeight="1" x14ac:dyDescent="0.3">
      <c r="A75" s="337"/>
      <c r="B75" s="338"/>
      <c r="C75" s="160"/>
      <c r="D75" s="161"/>
      <c r="E75" s="161"/>
      <c r="F75" s="161"/>
      <c r="G75" s="161"/>
      <c r="H75" s="161"/>
      <c r="I75" s="161"/>
      <c r="J75" s="161"/>
      <c r="K75" s="161"/>
      <c r="L75" s="161"/>
      <c r="M75" s="161"/>
      <c r="N75" s="187"/>
      <c r="O75" s="160"/>
      <c r="P75" s="194"/>
      <c r="Q75" s="339"/>
      <c r="R75" s="340"/>
    </row>
    <row r="76" spans="1:18" s="184" customFormat="1" ht="44.25" customHeight="1" x14ac:dyDescent="0.3">
      <c r="A76" s="337"/>
      <c r="B76" s="338"/>
      <c r="C76" s="160"/>
      <c r="D76" s="161"/>
      <c r="E76" s="161"/>
      <c r="F76" s="161"/>
      <c r="G76" s="161"/>
      <c r="H76" s="161"/>
      <c r="I76" s="161"/>
      <c r="J76" s="161"/>
      <c r="K76" s="161"/>
      <c r="L76" s="161"/>
      <c r="M76" s="161"/>
      <c r="N76" s="187"/>
      <c r="O76" s="160"/>
      <c r="P76" s="194"/>
      <c r="Q76" s="339"/>
      <c r="R76" s="340"/>
    </row>
    <row r="77" spans="1:18" s="184" customFormat="1" ht="44.25" customHeight="1" x14ac:dyDescent="0.3">
      <c r="A77" s="337"/>
      <c r="B77" s="338"/>
      <c r="C77" s="160"/>
      <c r="D77" s="161"/>
      <c r="E77" s="161"/>
      <c r="F77" s="161"/>
      <c r="G77" s="161"/>
      <c r="H77" s="161"/>
      <c r="I77" s="161"/>
      <c r="J77" s="161"/>
      <c r="K77" s="161"/>
      <c r="L77" s="161"/>
      <c r="M77" s="161"/>
      <c r="N77" s="187"/>
      <c r="O77" s="160"/>
      <c r="P77" s="194"/>
      <c r="Q77" s="339"/>
      <c r="R77" s="340"/>
    </row>
    <row r="78" spans="1:18" s="184" customFormat="1" ht="44.25" customHeight="1" x14ac:dyDescent="0.3">
      <c r="A78" s="337"/>
      <c r="B78" s="338"/>
      <c r="C78" s="160"/>
      <c r="D78" s="161"/>
      <c r="E78" s="161"/>
      <c r="F78" s="161"/>
      <c r="G78" s="161"/>
      <c r="H78" s="161"/>
      <c r="I78" s="161"/>
      <c r="J78" s="161"/>
      <c r="K78" s="161"/>
      <c r="L78" s="161"/>
      <c r="M78" s="161"/>
      <c r="N78" s="187"/>
      <c r="O78" s="160"/>
      <c r="P78" s="194"/>
      <c r="Q78" s="339"/>
      <c r="R78" s="340"/>
    </row>
    <row r="79" spans="1:18" s="184" customFormat="1" ht="44.25" customHeight="1" x14ac:dyDescent="0.3">
      <c r="A79" s="337"/>
      <c r="B79" s="338"/>
      <c r="C79" s="160"/>
      <c r="D79" s="161"/>
      <c r="E79" s="161"/>
      <c r="F79" s="161"/>
      <c r="G79" s="161"/>
      <c r="H79" s="161"/>
      <c r="I79" s="161"/>
      <c r="J79" s="161"/>
      <c r="K79" s="161"/>
      <c r="L79" s="161"/>
      <c r="M79" s="161"/>
      <c r="N79" s="187"/>
      <c r="O79" s="160"/>
      <c r="P79" s="194"/>
      <c r="Q79" s="339"/>
      <c r="R79" s="340"/>
    </row>
    <row r="80" spans="1:18" s="184" customFormat="1" x14ac:dyDescent="0.3">
      <c r="A80" s="202"/>
      <c r="B80" s="160"/>
      <c r="C80" s="94"/>
      <c r="D80" s="160"/>
      <c r="E80" s="160"/>
      <c r="F80" s="94"/>
      <c r="G80" s="94"/>
      <c r="H80" s="160"/>
      <c r="I80" s="160"/>
      <c r="J80" s="160"/>
      <c r="K80" s="160"/>
      <c r="L80" s="160"/>
      <c r="M80" s="160"/>
      <c r="N80" s="160"/>
      <c r="O80" s="160"/>
      <c r="P80" s="194"/>
      <c r="Q80" s="203"/>
      <c r="R80" s="197"/>
    </row>
    <row r="81" spans="1:18" s="184" customFormat="1" x14ac:dyDescent="0.3">
      <c r="A81" s="202"/>
      <c r="B81" s="160"/>
      <c r="C81" s="94"/>
      <c r="D81" s="160"/>
      <c r="E81" s="160"/>
      <c r="F81" s="94"/>
      <c r="G81" s="94"/>
      <c r="H81" s="160"/>
      <c r="I81" s="160"/>
      <c r="J81" s="160"/>
      <c r="K81" s="160"/>
      <c r="L81" s="160"/>
      <c r="M81" s="160"/>
      <c r="N81" s="160"/>
      <c r="O81" s="160"/>
      <c r="P81" s="194"/>
      <c r="Q81" s="203"/>
      <c r="R81" s="197"/>
    </row>
    <row r="82" spans="1:18" s="184" customFormat="1" x14ac:dyDescent="0.3">
      <c r="C82" s="197"/>
    </row>
    <row r="83" spans="1:18" s="184" customFormat="1" x14ac:dyDescent="0.3">
      <c r="A83" s="198"/>
      <c r="C83" s="197"/>
    </row>
    <row r="84" spans="1:18" s="184" customFormat="1" ht="6.75" customHeight="1" x14ac:dyDescent="0.3">
      <c r="C84" s="197"/>
    </row>
    <row r="85" spans="1:18" s="184" customFormat="1" x14ac:dyDescent="0.3">
      <c r="A85" s="198"/>
      <c r="C85" s="197"/>
    </row>
    <row r="86" spans="1:18" s="184" customFormat="1" x14ac:dyDescent="0.3">
      <c r="A86" s="189"/>
      <c r="B86" s="189"/>
      <c r="C86" s="189"/>
      <c r="D86" s="189"/>
      <c r="E86" s="189"/>
      <c r="F86" s="189"/>
      <c r="G86" s="189"/>
      <c r="H86" s="189"/>
      <c r="I86" s="189"/>
      <c r="J86" s="189"/>
      <c r="K86" s="189"/>
      <c r="L86" s="189"/>
      <c r="M86" s="189"/>
      <c r="N86" s="189"/>
      <c r="O86" s="189"/>
      <c r="P86" s="189"/>
      <c r="Q86" s="189"/>
      <c r="R86" s="194"/>
    </row>
    <row r="87" spans="1:18" s="184" customFormat="1" ht="63.75" customHeight="1" x14ac:dyDescent="0.3">
      <c r="A87" s="341"/>
      <c r="B87" s="342"/>
      <c r="C87" s="188"/>
      <c r="D87" s="206"/>
      <c r="E87" s="206"/>
      <c r="F87" s="206"/>
      <c r="G87" s="206"/>
      <c r="H87" s="206"/>
      <c r="I87" s="206"/>
      <c r="J87" s="206"/>
      <c r="K87" s="206"/>
      <c r="L87" s="190"/>
      <c r="M87" s="190"/>
      <c r="N87" s="190"/>
      <c r="O87" s="190"/>
      <c r="P87" s="189"/>
      <c r="Q87" s="339"/>
      <c r="R87" s="340"/>
    </row>
    <row r="88" spans="1:18" s="184" customFormat="1" ht="57.75" customHeight="1" x14ac:dyDescent="0.3">
      <c r="A88" s="341"/>
      <c r="B88" s="342"/>
      <c r="C88" s="188"/>
      <c r="D88" s="206"/>
      <c r="E88" s="190"/>
      <c r="F88" s="190"/>
      <c r="G88" s="190"/>
      <c r="H88" s="190"/>
      <c r="I88" s="190"/>
      <c r="J88" s="190"/>
      <c r="K88" s="190"/>
      <c r="L88" s="190"/>
      <c r="M88" s="190"/>
      <c r="N88" s="190"/>
      <c r="O88" s="190"/>
      <c r="P88" s="189"/>
      <c r="Q88" s="339"/>
      <c r="R88" s="340"/>
    </row>
    <row r="89" spans="1:18" s="184" customFormat="1" ht="47.25" customHeight="1" x14ac:dyDescent="0.3">
      <c r="A89" s="337"/>
      <c r="B89" s="338"/>
      <c r="C89" s="197"/>
      <c r="D89" s="160"/>
      <c r="E89" s="160"/>
      <c r="F89" s="160"/>
      <c r="G89" s="160"/>
      <c r="H89" s="160"/>
      <c r="I89" s="160"/>
      <c r="J89" s="160"/>
      <c r="K89" s="160"/>
      <c r="L89" s="161"/>
      <c r="M89" s="161"/>
      <c r="N89" s="161"/>
      <c r="O89" s="161"/>
      <c r="P89" s="189"/>
      <c r="Q89" s="339"/>
      <c r="R89" s="340"/>
    </row>
    <row r="90" spans="1:18" s="184" customFormat="1" ht="47.25" customHeight="1" x14ac:dyDescent="0.3">
      <c r="A90" s="337"/>
      <c r="B90" s="338"/>
      <c r="C90" s="197"/>
      <c r="D90" s="160"/>
      <c r="E90" s="161"/>
      <c r="F90" s="161"/>
      <c r="G90" s="161"/>
      <c r="H90" s="161"/>
      <c r="I90" s="161"/>
      <c r="J90" s="161"/>
      <c r="K90" s="161"/>
      <c r="L90" s="161"/>
      <c r="M90" s="161"/>
      <c r="N90" s="161"/>
      <c r="O90" s="161"/>
      <c r="P90" s="189"/>
      <c r="Q90" s="339"/>
      <c r="R90" s="340"/>
    </row>
    <row r="91" spans="1:18" s="184" customFormat="1" ht="51" customHeight="1" x14ac:dyDescent="0.3">
      <c r="A91" s="337"/>
      <c r="B91" s="338"/>
      <c r="C91" s="197"/>
      <c r="D91" s="160"/>
      <c r="E91" s="160"/>
      <c r="F91" s="160"/>
      <c r="G91" s="160"/>
      <c r="H91" s="160"/>
      <c r="I91" s="160"/>
      <c r="J91" s="160"/>
      <c r="K91" s="160"/>
      <c r="L91" s="161"/>
      <c r="M91" s="161"/>
      <c r="N91" s="161"/>
      <c r="O91" s="161"/>
      <c r="P91" s="189"/>
      <c r="Q91" s="339"/>
      <c r="R91" s="340"/>
    </row>
    <row r="92" spans="1:18" s="184" customFormat="1" ht="34.5" customHeight="1" x14ac:dyDescent="0.3">
      <c r="A92" s="337"/>
      <c r="B92" s="338"/>
      <c r="C92" s="197"/>
      <c r="D92" s="160"/>
      <c r="E92" s="161"/>
      <c r="F92" s="161"/>
      <c r="G92" s="161"/>
      <c r="H92" s="161"/>
      <c r="I92" s="161"/>
      <c r="J92" s="161"/>
      <c r="K92" s="161"/>
      <c r="L92" s="161"/>
      <c r="M92" s="161"/>
      <c r="N92" s="161"/>
      <c r="O92" s="161"/>
      <c r="P92" s="189"/>
      <c r="Q92" s="339"/>
      <c r="R92" s="340"/>
    </row>
    <row r="93" spans="1:18" s="184" customFormat="1" ht="48" customHeight="1" x14ac:dyDescent="0.3">
      <c r="A93" s="337"/>
      <c r="B93" s="338"/>
      <c r="C93" s="197"/>
      <c r="D93" s="207"/>
      <c r="E93" s="208"/>
      <c r="F93" s="208"/>
      <c r="G93" s="208"/>
      <c r="H93" s="208"/>
      <c r="I93" s="208"/>
      <c r="J93" s="208"/>
      <c r="K93" s="208"/>
      <c r="L93" s="208"/>
      <c r="M93" s="208"/>
      <c r="N93" s="208"/>
      <c r="O93" s="208"/>
      <c r="P93" s="191"/>
      <c r="Q93" s="343"/>
      <c r="R93" s="338"/>
    </row>
    <row r="94" spans="1:18" s="184" customFormat="1" ht="36.75" customHeight="1" x14ac:dyDescent="0.3">
      <c r="A94" s="337"/>
      <c r="B94" s="338"/>
      <c r="C94" s="197"/>
      <c r="D94" s="207"/>
      <c r="E94" s="208"/>
      <c r="F94" s="208"/>
      <c r="G94" s="208"/>
      <c r="H94" s="208"/>
      <c r="I94" s="208"/>
      <c r="J94" s="208"/>
      <c r="K94" s="208"/>
      <c r="L94" s="208"/>
      <c r="M94" s="208"/>
      <c r="N94" s="208"/>
      <c r="O94" s="208"/>
      <c r="P94" s="191"/>
      <c r="Q94" s="343"/>
      <c r="R94" s="338"/>
    </row>
    <row r="95" spans="1:18" s="184" customFormat="1" x14ac:dyDescent="0.3">
      <c r="C95" s="197"/>
      <c r="D95" s="190"/>
      <c r="E95" s="161"/>
      <c r="F95" s="161"/>
      <c r="G95" s="161"/>
      <c r="H95" s="161"/>
      <c r="I95" s="161"/>
      <c r="J95" s="161"/>
      <c r="K95" s="161"/>
      <c r="L95" s="161"/>
      <c r="M95" s="161"/>
      <c r="N95" s="161"/>
      <c r="O95" s="161"/>
      <c r="P95" s="209"/>
    </row>
    <row r="96" spans="1:18" s="184" customFormat="1" x14ac:dyDescent="0.3">
      <c r="C96" s="197"/>
      <c r="D96" s="190"/>
      <c r="E96" s="161"/>
      <c r="F96" s="161"/>
      <c r="G96" s="161"/>
      <c r="H96" s="161"/>
      <c r="I96" s="161"/>
      <c r="J96" s="161"/>
      <c r="K96" s="161"/>
      <c r="L96" s="161"/>
      <c r="M96" s="161"/>
      <c r="N96" s="161"/>
      <c r="O96" s="161"/>
      <c r="P96" s="209"/>
    </row>
    <row r="97" spans="1:18" s="184" customFormat="1" ht="15.75" x14ac:dyDescent="0.3">
      <c r="A97" s="344"/>
      <c r="B97" s="344"/>
      <c r="C97" s="197"/>
      <c r="D97" s="197"/>
      <c r="E97" s="210"/>
      <c r="F97" s="197"/>
      <c r="G97" s="210"/>
      <c r="H97" s="210"/>
      <c r="I97" s="210"/>
      <c r="J97" s="210"/>
      <c r="K97" s="210"/>
      <c r="L97" s="210"/>
      <c r="M97" s="210"/>
      <c r="N97" s="210"/>
      <c r="O97" s="210"/>
      <c r="P97" s="197"/>
      <c r="Q97" s="203"/>
    </row>
    <row r="98" spans="1:18" s="184" customFormat="1" x14ac:dyDescent="0.3">
      <c r="A98" s="189"/>
      <c r="B98" s="189"/>
      <c r="C98" s="189"/>
      <c r="D98" s="189"/>
      <c r="E98" s="211"/>
      <c r="F98" s="189"/>
      <c r="G98" s="211"/>
      <c r="H98" s="211"/>
      <c r="I98" s="211"/>
      <c r="J98" s="211"/>
      <c r="K98" s="211"/>
      <c r="L98" s="211"/>
      <c r="M98" s="211"/>
      <c r="N98" s="211"/>
      <c r="O98" s="211"/>
      <c r="P98" s="189"/>
      <c r="Q98" s="189"/>
      <c r="R98" s="194"/>
    </row>
    <row r="99" spans="1:18" s="184" customFormat="1" ht="24" customHeight="1" x14ac:dyDescent="0.3">
      <c r="A99" s="345"/>
      <c r="B99" s="338"/>
      <c r="C99" s="94"/>
      <c r="D99" s="94"/>
      <c r="E99" s="192"/>
      <c r="F99" s="192"/>
      <c r="G99" s="192"/>
      <c r="H99" s="192"/>
      <c r="I99" s="192"/>
      <c r="J99" s="192"/>
      <c r="K99" s="192"/>
      <c r="L99" s="192"/>
      <c r="M99" s="192"/>
      <c r="N99" s="192"/>
      <c r="O99" s="192"/>
      <c r="P99" s="194"/>
      <c r="Q99" s="339"/>
      <c r="R99" s="340"/>
    </row>
    <row r="100" spans="1:18" s="184" customFormat="1" ht="24" customHeight="1" x14ac:dyDescent="0.3">
      <c r="A100" s="345"/>
      <c r="B100" s="338"/>
      <c r="C100" s="94"/>
      <c r="D100" s="94"/>
      <c r="E100" s="192"/>
      <c r="F100" s="192"/>
      <c r="G100" s="192"/>
      <c r="H100" s="192"/>
      <c r="I100" s="192"/>
      <c r="J100" s="192"/>
      <c r="K100" s="192"/>
      <c r="L100" s="192"/>
      <c r="M100" s="192"/>
      <c r="N100" s="192"/>
      <c r="O100" s="192"/>
      <c r="P100" s="194"/>
      <c r="Q100" s="339"/>
      <c r="R100" s="340"/>
    </row>
    <row r="101" spans="1:18" s="184" customFormat="1" x14ac:dyDescent="0.3">
      <c r="A101" s="345"/>
      <c r="B101" s="338"/>
      <c r="C101" s="94"/>
      <c r="D101" s="94"/>
      <c r="E101" s="94"/>
      <c r="F101" s="94"/>
      <c r="G101" s="94"/>
      <c r="H101" s="94"/>
      <c r="I101" s="94"/>
      <c r="J101" s="94"/>
      <c r="K101" s="94"/>
      <c r="L101" s="192"/>
      <c r="M101" s="192"/>
      <c r="N101" s="192"/>
      <c r="O101" s="192"/>
      <c r="P101" s="194"/>
      <c r="Q101" s="339"/>
      <c r="R101" s="340"/>
    </row>
    <row r="102" spans="1:18" s="184" customFormat="1" ht="28.5" customHeight="1" x14ac:dyDescent="0.3">
      <c r="A102" s="345"/>
      <c r="B102" s="338"/>
      <c r="C102" s="94"/>
      <c r="D102" s="94"/>
      <c r="E102" s="192"/>
      <c r="F102" s="192"/>
      <c r="G102" s="192"/>
      <c r="H102" s="192"/>
      <c r="I102" s="192"/>
      <c r="J102" s="192"/>
      <c r="K102" s="192"/>
      <c r="L102" s="192"/>
      <c r="M102" s="192"/>
      <c r="N102" s="192"/>
      <c r="O102" s="192"/>
      <c r="P102" s="194"/>
      <c r="Q102" s="339"/>
      <c r="R102" s="340"/>
    </row>
    <row r="103" spans="1:18" s="184" customFormat="1" ht="28.5" customHeight="1" x14ac:dyDescent="0.3">
      <c r="A103" s="345"/>
      <c r="B103" s="338"/>
      <c r="C103" s="94"/>
      <c r="D103" s="94"/>
      <c r="E103" s="94"/>
      <c r="F103" s="94"/>
      <c r="G103" s="94"/>
      <c r="H103" s="94"/>
      <c r="I103" s="94"/>
      <c r="J103" s="94"/>
      <c r="K103" s="94"/>
      <c r="L103" s="192"/>
      <c r="M103" s="192"/>
      <c r="N103" s="192"/>
      <c r="O103" s="192"/>
      <c r="P103" s="194"/>
      <c r="Q103" s="339"/>
      <c r="R103" s="340"/>
    </row>
    <row r="104" spans="1:18" s="184" customFormat="1" ht="28.5" customHeight="1" x14ac:dyDescent="0.3">
      <c r="A104" s="345"/>
      <c r="B104" s="338"/>
      <c r="C104" s="94"/>
      <c r="D104" s="94"/>
      <c r="E104" s="192"/>
      <c r="F104" s="192"/>
      <c r="G104" s="192"/>
      <c r="H104" s="192"/>
      <c r="I104" s="192"/>
      <c r="J104" s="192"/>
      <c r="K104" s="192"/>
      <c r="L104" s="192"/>
      <c r="M104" s="192"/>
      <c r="N104" s="192"/>
      <c r="O104" s="192"/>
      <c r="P104" s="194"/>
      <c r="Q104" s="339"/>
      <c r="R104" s="340"/>
    </row>
    <row r="105" spans="1:18" s="184" customFormat="1" x14ac:dyDescent="0.3">
      <c r="A105" s="212"/>
      <c r="B105" s="160"/>
      <c r="C105" s="94"/>
      <c r="D105" s="94"/>
      <c r="E105" s="192"/>
      <c r="F105" s="94"/>
      <c r="G105" s="192"/>
      <c r="H105" s="192"/>
      <c r="I105" s="192"/>
      <c r="J105" s="192"/>
      <c r="K105" s="192"/>
      <c r="L105" s="192"/>
      <c r="M105" s="192"/>
      <c r="N105" s="192"/>
      <c r="O105" s="192"/>
      <c r="P105" s="194"/>
      <c r="Q105" s="203"/>
      <c r="R105" s="197"/>
    </row>
    <row r="106" spans="1:18" s="184" customFormat="1" x14ac:dyDescent="0.3">
      <c r="A106" s="213"/>
      <c r="B106" s="160"/>
      <c r="C106" s="94"/>
      <c r="D106" s="94"/>
      <c r="E106" s="192"/>
      <c r="F106" s="94"/>
      <c r="G106" s="192"/>
      <c r="H106" s="192"/>
      <c r="I106" s="192"/>
      <c r="J106" s="192"/>
      <c r="K106" s="192"/>
      <c r="L106" s="192"/>
      <c r="M106" s="192"/>
      <c r="N106" s="192"/>
      <c r="O106" s="192"/>
      <c r="P106" s="197"/>
      <c r="Q106" s="203"/>
    </row>
    <row r="107" spans="1:18" s="184" customFormat="1" ht="15.75" x14ac:dyDescent="0.3">
      <c r="A107" s="198"/>
      <c r="B107" s="198"/>
      <c r="C107" s="197"/>
      <c r="D107" s="197"/>
      <c r="E107" s="210"/>
      <c r="F107" s="197"/>
      <c r="G107" s="210"/>
      <c r="H107" s="210"/>
      <c r="I107" s="210"/>
      <c r="J107" s="210"/>
      <c r="K107" s="210"/>
      <c r="L107" s="210"/>
      <c r="M107" s="210"/>
      <c r="N107" s="210"/>
      <c r="O107" s="210"/>
      <c r="P107" s="197"/>
      <c r="Q107" s="203"/>
    </row>
    <row r="108" spans="1:18" s="184" customFormat="1" x14ac:dyDescent="0.3">
      <c r="A108" s="189"/>
      <c r="B108" s="189"/>
      <c r="C108" s="189"/>
      <c r="D108" s="189"/>
      <c r="E108" s="211"/>
      <c r="F108" s="189"/>
      <c r="G108" s="211"/>
      <c r="H108" s="211"/>
      <c r="I108" s="211"/>
      <c r="J108" s="211"/>
      <c r="K108" s="211"/>
      <c r="L108" s="211"/>
      <c r="M108" s="211"/>
      <c r="N108" s="211"/>
      <c r="O108" s="211"/>
      <c r="P108" s="189"/>
      <c r="Q108" s="189"/>
      <c r="R108" s="194"/>
    </row>
    <row r="109" spans="1:18" s="184" customFormat="1" ht="27.75" customHeight="1" x14ac:dyDescent="0.3">
      <c r="A109" s="345"/>
      <c r="B109" s="338"/>
      <c r="C109" s="94"/>
      <c r="D109" s="94"/>
      <c r="E109" s="192"/>
      <c r="F109" s="192"/>
      <c r="G109" s="192"/>
      <c r="H109" s="192"/>
      <c r="I109" s="192"/>
      <c r="J109" s="192"/>
      <c r="K109" s="192"/>
      <c r="L109" s="192"/>
      <c r="M109" s="192"/>
      <c r="N109" s="192"/>
      <c r="O109" s="192"/>
      <c r="P109" s="194"/>
      <c r="Q109" s="339"/>
      <c r="R109" s="338"/>
    </row>
    <row r="110" spans="1:18" s="184" customFormat="1" ht="27.75" customHeight="1" x14ac:dyDescent="0.3">
      <c r="A110" s="345"/>
      <c r="B110" s="338"/>
      <c r="C110" s="94"/>
      <c r="D110" s="94"/>
      <c r="E110" s="192"/>
      <c r="F110" s="192"/>
      <c r="G110" s="192"/>
      <c r="H110" s="192"/>
      <c r="I110" s="192"/>
      <c r="J110" s="192"/>
      <c r="K110" s="192"/>
      <c r="L110" s="192"/>
      <c r="M110" s="192"/>
      <c r="N110" s="192"/>
      <c r="O110" s="192"/>
      <c r="P110" s="194"/>
      <c r="Q110" s="339"/>
      <c r="R110" s="338"/>
    </row>
    <row r="111" spans="1:18" s="184" customFormat="1" ht="23.25" customHeight="1" x14ac:dyDescent="0.3">
      <c r="A111" s="345"/>
      <c r="B111" s="338"/>
      <c r="C111" s="94"/>
      <c r="D111" s="94"/>
      <c r="E111" s="192"/>
      <c r="F111" s="192"/>
      <c r="G111" s="192"/>
      <c r="H111" s="192"/>
      <c r="I111" s="192"/>
      <c r="J111" s="192"/>
      <c r="K111" s="192"/>
      <c r="L111" s="192"/>
      <c r="M111" s="192"/>
      <c r="N111" s="192"/>
      <c r="O111" s="192"/>
      <c r="P111" s="194"/>
      <c r="Q111" s="339"/>
      <c r="R111" s="338"/>
    </row>
    <row r="112" spans="1:18" s="184" customFormat="1" ht="23.25" customHeight="1" x14ac:dyDescent="0.3">
      <c r="A112" s="345"/>
      <c r="B112" s="338"/>
      <c r="C112" s="94"/>
      <c r="D112" s="94"/>
      <c r="E112" s="192"/>
      <c r="F112" s="192"/>
      <c r="G112" s="192"/>
      <c r="H112" s="192"/>
      <c r="I112" s="192"/>
      <c r="J112" s="192"/>
      <c r="K112" s="192"/>
      <c r="L112" s="192"/>
      <c r="M112" s="192"/>
      <c r="N112" s="192"/>
      <c r="O112" s="192"/>
      <c r="P112" s="194"/>
      <c r="Q112" s="339"/>
      <c r="R112" s="338"/>
    </row>
    <row r="113" spans="1:18" s="184" customFormat="1" x14ac:dyDescent="0.3">
      <c r="A113" s="213"/>
      <c r="B113" s="160"/>
      <c r="C113" s="94"/>
      <c r="D113" s="94"/>
      <c r="E113" s="192"/>
      <c r="F113" s="94"/>
      <c r="G113" s="192"/>
      <c r="H113" s="192"/>
      <c r="I113" s="192"/>
      <c r="J113" s="192"/>
      <c r="K113" s="192"/>
      <c r="L113" s="192"/>
      <c r="M113" s="192"/>
      <c r="N113" s="192"/>
      <c r="O113" s="192"/>
      <c r="P113" s="194"/>
      <c r="Q113" s="203"/>
      <c r="R113" s="160"/>
    </row>
    <row r="114" spans="1:18" s="184" customFormat="1" x14ac:dyDescent="0.3">
      <c r="A114" s="213"/>
      <c r="B114" s="160"/>
      <c r="C114" s="94"/>
      <c r="D114" s="94"/>
      <c r="E114" s="192"/>
      <c r="F114" s="94"/>
      <c r="G114" s="192"/>
      <c r="H114" s="192"/>
      <c r="I114" s="192"/>
      <c r="J114" s="192"/>
      <c r="K114" s="192"/>
      <c r="L114" s="192"/>
      <c r="M114" s="192"/>
      <c r="N114" s="192"/>
      <c r="O114" s="192"/>
      <c r="P114" s="194"/>
      <c r="Q114" s="203"/>
      <c r="R114" s="160"/>
    </row>
    <row r="115" spans="1:18" s="184" customFormat="1" x14ac:dyDescent="0.3">
      <c r="A115" s="198"/>
      <c r="B115" s="160"/>
      <c r="C115" s="94"/>
      <c r="D115" s="94"/>
      <c r="E115" s="192"/>
      <c r="F115" s="94"/>
      <c r="G115" s="192"/>
      <c r="H115" s="192"/>
      <c r="I115" s="192"/>
      <c r="J115" s="192"/>
      <c r="K115" s="192"/>
      <c r="L115" s="192"/>
      <c r="M115" s="192"/>
      <c r="N115" s="192"/>
      <c r="O115" s="192"/>
      <c r="P115" s="194"/>
      <c r="Q115" s="203"/>
      <c r="R115" s="160"/>
    </row>
    <row r="116" spans="1:18" s="184" customFormat="1" x14ac:dyDescent="0.3">
      <c r="A116" s="189"/>
      <c r="B116" s="189"/>
      <c r="C116" s="189"/>
      <c r="D116" s="189"/>
      <c r="E116" s="211"/>
      <c r="F116" s="189"/>
      <c r="G116" s="211"/>
      <c r="H116" s="211"/>
      <c r="I116" s="211"/>
      <c r="J116" s="211"/>
      <c r="K116" s="211"/>
      <c r="L116" s="211"/>
      <c r="M116" s="211"/>
      <c r="N116" s="211"/>
      <c r="O116" s="211"/>
      <c r="P116" s="189"/>
      <c r="Q116" s="189"/>
      <c r="R116" s="194"/>
    </row>
    <row r="117" spans="1:18" s="184" customFormat="1" ht="41.25" customHeight="1" x14ac:dyDescent="0.3">
      <c r="A117" s="345"/>
      <c r="B117" s="338"/>
      <c r="C117" s="94"/>
      <c r="D117" s="94"/>
      <c r="E117" s="192"/>
      <c r="F117" s="192"/>
      <c r="G117" s="192"/>
      <c r="H117" s="192"/>
      <c r="I117" s="192"/>
      <c r="J117" s="192"/>
      <c r="K117" s="192"/>
      <c r="L117" s="192"/>
      <c r="M117" s="192"/>
      <c r="N117" s="192"/>
      <c r="O117" s="192"/>
      <c r="P117" s="194"/>
      <c r="Q117" s="339"/>
      <c r="R117" s="338"/>
    </row>
    <row r="118" spans="1:18" s="184" customFormat="1" ht="41.25" customHeight="1" x14ac:dyDescent="0.3">
      <c r="A118" s="345"/>
      <c r="B118" s="338"/>
      <c r="C118" s="94"/>
      <c r="D118" s="94"/>
      <c r="E118" s="192"/>
      <c r="F118" s="192"/>
      <c r="G118" s="192"/>
      <c r="H118" s="192"/>
      <c r="I118" s="192"/>
      <c r="J118" s="192"/>
      <c r="K118" s="192"/>
      <c r="L118" s="192"/>
      <c r="M118" s="192"/>
      <c r="N118" s="192"/>
      <c r="O118" s="192"/>
      <c r="P118" s="194"/>
      <c r="Q118" s="339"/>
      <c r="R118" s="338"/>
    </row>
    <row r="119" spans="1:18" s="184" customFormat="1" x14ac:dyDescent="0.3">
      <c r="A119" s="213"/>
      <c r="B119" s="160"/>
      <c r="C119" s="94"/>
      <c r="D119" s="94"/>
      <c r="E119" s="94"/>
      <c r="F119" s="94"/>
      <c r="G119" s="214"/>
      <c r="H119" s="94"/>
      <c r="I119" s="94"/>
      <c r="J119" s="94"/>
      <c r="K119" s="94"/>
      <c r="L119" s="94"/>
      <c r="M119" s="94"/>
      <c r="N119" s="94"/>
      <c r="O119" s="94"/>
      <c r="P119" s="194"/>
      <c r="Q119" s="203"/>
      <c r="R119" s="160"/>
    </row>
    <row r="120" spans="1:18" s="184" customFormat="1" x14ac:dyDescent="0.3">
      <c r="A120" s="213"/>
      <c r="B120" s="160"/>
      <c r="C120" s="94"/>
      <c r="D120" s="94"/>
      <c r="E120" s="94"/>
      <c r="F120" s="94"/>
      <c r="G120" s="94"/>
      <c r="H120" s="94"/>
      <c r="I120" s="94"/>
      <c r="J120" s="94"/>
      <c r="K120" s="94"/>
      <c r="L120" s="94"/>
      <c r="M120" s="94"/>
      <c r="N120" s="94"/>
      <c r="O120" s="94"/>
      <c r="P120" s="194"/>
      <c r="Q120" s="203"/>
      <c r="R120" s="160"/>
    </row>
    <row r="121" spans="1:18" s="184" customFormat="1" x14ac:dyDescent="0.3">
      <c r="A121" s="213"/>
      <c r="B121" s="160"/>
      <c r="C121" s="94"/>
      <c r="D121" s="94"/>
      <c r="E121" s="94"/>
      <c r="F121" s="94"/>
      <c r="G121" s="94"/>
      <c r="H121" s="94"/>
      <c r="I121" s="94"/>
      <c r="J121" s="94"/>
      <c r="K121" s="94"/>
      <c r="L121" s="94"/>
      <c r="M121" s="94"/>
      <c r="N121" s="94"/>
      <c r="O121" s="94"/>
      <c r="P121" s="194"/>
      <c r="Q121" s="203"/>
      <c r="R121" s="160"/>
    </row>
    <row r="122" spans="1:18" s="184" customFormat="1" x14ac:dyDescent="0.3">
      <c r="A122" s="198"/>
      <c r="C122" s="197"/>
      <c r="R122" s="160"/>
    </row>
    <row r="123" spans="1:18" s="184" customFormat="1" ht="7.5" customHeight="1" x14ac:dyDescent="0.3">
      <c r="C123" s="197"/>
      <c r="R123" s="160"/>
    </row>
    <row r="124" spans="1:18" s="184" customFormat="1" x14ac:dyDescent="0.3">
      <c r="A124" s="198"/>
      <c r="B124" s="198"/>
      <c r="C124" s="199"/>
      <c r="R124" s="160"/>
    </row>
    <row r="125" spans="1:18" s="184" customFormat="1" x14ac:dyDescent="0.3">
      <c r="A125" s="193"/>
      <c r="B125" s="193"/>
      <c r="C125" s="193"/>
      <c r="D125" s="193"/>
      <c r="E125" s="193"/>
      <c r="F125" s="193"/>
      <c r="G125" s="193"/>
      <c r="H125" s="193"/>
      <c r="I125" s="193"/>
      <c r="J125" s="193"/>
      <c r="K125" s="193"/>
      <c r="L125" s="193"/>
      <c r="M125" s="193"/>
      <c r="N125" s="193"/>
      <c r="O125" s="193"/>
      <c r="P125" s="200"/>
      <c r="Q125" s="200"/>
      <c r="R125" s="194"/>
    </row>
    <row r="126" spans="1:18" s="184" customFormat="1" ht="23.25" customHeight="1" x14ac:dyDescent="0.3">
      <c r="A126" s="337"/>
      <c r="B126" s="338"/>
      <c r="C126" s="160"/>
      <c r="D126" s="160"/>
      <c r="E126" s="161"/>
      <c r="F126" s="161"/>
      <c r="G126" s="161"/>
      <c r="H126" s="161"/>
      <c r="I126" s="161"/>
      <c r="J126" s="161"/>
      <c r="K126" s="161"/>
      <c r="L126" s="161"/>
      <c r="M126" s="161"/>
      <c r="N126" s="161"/>
      <c r="O126" s="161"/>
      <c r="P126" s="194"/>
      <c r="Q126" s="339"/>
      <c r="R126" s="338"/>
    </row>
    <row r="127" spans="1:18" s="184" customFormat="1" ht="23.25" customHeight="1" x14ac:dyDescent="0.3">
      <c r="A127" s="337"/>
      <c r="B127" s="338"/>
      <c r="C127" s="160"/>
      <c r="D127" s="160"/>
      <c r="E127" s="161"/>
      <c r="F127" s="161"/>
      <c r="G127" s="161"/>
      <c r="H127" s="161"/>
      <c r="I127" s="161"/>
      <c r="J127" s="161"/>
      <c r="K127" s="161"/>
      <c r="L127" s="161"/>
      <c r="M127" s="161"/>
      <c r="N127" s="161"/>
      <c r="O127" s="161"/>
      <c r="P127" s="194"/>
      <c r="Q127" s="339"/>
      <c r="R127" s="338"/>
    </row>
    <row r="128" spans="1:18" s="184" customFormat="1" ht="22.5" customHeight="1" x14ac:dyDescent="0.3">
      <c r="A128" s="337"/>
      <c r="B128" s="338"/>
      <c r="C128" s="160"/>
      <c r="D128" s="160"/>
      <c r="E128" s="161"/>
      <c r="F128" s="161"/>
      <c r="G128" s="161"/>
      <c r="H128" s="161"/>
      <c r="I128" s="161"/>
      <c r="J128" s="161"/>
      <c r="K128" s="161"/>
      <c r="L128" s="161"/>
      <c r="M128" s="161"/>
      <c r="N128" s="161"/>
      <c r="O128" s="161"/>
      <c r="P128" s="194"/>
      <c r="Q128" s="339"/>
      <c r="R128" s="338"/>
    </row>
    <row r="129" spans="1:18" s="184" customFormat="1" ht="22.5" customHeight="1" x14ac:dyDescent="0.3">
      <c r="A129" s="337"/>
      <c r="B129" s="338"/>
      <c r="C129" s="160"/>
      <c r="D129" s="160"/>
      <c r="E129" s="161"/>
      <c r="F129" s="161"/>
      <c r="G129" s="161"/>
      <c r="H129" s="161"/>
      <c r="I129" s="161"/>
      <c r="J129" s="161"/>
      <c r="K129" s="161"/>
      <c r="L129" s="161"/>
      <c r="M129" s="161"/>
      <c r="N129" s="161"/>
      <c r="O129" s="161"/>
      <c r="P129" s="194"/>
      <c r="Q129" s="339"/>
      <c r="R129" s="338"/>
    </row>
    <row r="130" spans="1:18" s="184" customFormat="1" ht="26.25" customHeight="1" x14ac:dyDescent="0.3">
      <c r="A130" s="337"/>
      <c r="B130" s="338"/>
      <c r="C130" s="160"/>
      <c r="D130" s="160"/>
      <c r="E130" s="161"/>
      <c r="F130" s="161"/>
      <c r="G130" s="161"/>
      <c r="H130" s="161"/>
      <c r="I130" s="161"/>
      <c r="J130" s="161"/>
      <c r="K130" s="161"/>
      <c r="L130" s="161"/>
      <c r="M130" s="161"/>
      <c r="N130" s="161"/>
      <c r="O130" s="161"/>
      <c r="P130" s="194"/>
      <c r="Q130" s="339"/>
      <c r="R130" s="338"/>
    </row>
    <row r="131" spans="1:18" s="184" customFormat="1" ht="26.25" customHeight="1" x14ac:dyDescent="0.3">
      <c r="A131" s="337"/>
      <c r="B131" s="338"/>
      <c r="C131" s="160"/>
      <c r="D131" s="160"/>
      <c r="E131" s="161"/>
      <c r="F131" s="161"/>
      <c r="G131" s="161"/>
      <c r="H131" s="161"/>
      <c r="I131" s="161"/>
      <c r="J131" s="161"/>
      <c r="K131" s="161"/>
      <c r="L131" s="161"/>
      <c r="M131" s="161"/>
      <c r="N131" s="161"/>
      <c r="O131" s="161"/>
      <c r="P131" s="194"/>
      <c r="Q131" s="339"/>
      <c r="R131" s="338"/>
    </row>
    <row r="132" spans="1:18" s="184" customFormat="1" ht="34.5" customHeight="1" x14ac:dyDescent="0.3">
      <c r="A132" s="337"/>
      <c r="B132" s="338"/>
      <c r="C132" s="160"/>
      <c r="D132" s="160"/>
      <c r="E132" s="161"/>
      <c r="F132" s="161"/>
      <c r="G132" s="161"/>
      <c r="H132" s="161"/>
      <c r="I132" s="161"/>
      <c r="J132" s="161"/>
      <c r="K132" s="161"/>
      <c r="L132" s="161"/>
      <c r="M132" s="161"/>
      <c r="N132" s="161"/>
      <c r="O132" s="161"/>
      <c r="P132" s="194"/>
      <c r="Q132" s="339"/>
      <c r="R132" s="338"/>
    </row>
    <row r="133" spans="1:18" s="184" customFormat="1" ht="26.25" customHeight="1" x14ac:dyDescent="0.3">
      <c r="A133" s="337"/>
      <c r="B133" s="338"/>
      <c r="C133" s="160"/>
      <c r="D133" s="160"/>
      <c r="E133" s="161"/>
      <c r="F133" s="161"/>
      <c r="G133" s="161"/>
      <c r="H133" s="161"/>
      <c r="I133" s="161"/>
      <c r="J133" s="161"/>
      <c r="K133" s="161"/>
      <c r="L133" s="161"/>
      <c r="M133" s="161"/>
      <c r="N133" s="161"/>
      <c r="O133" s="161"/>
      <c r="P133" s="194"/>
      <c r="Q133" s="339"/>
      <c r="R133" s="338"/>
    </row>
    <row r="134" spans="1:18" s="184" customFormat="1" x14ac:dyDescent="0.3">
      <c r="A134" s="213"/>
      <c r="B134" s="160"/>
      <c r="C134" s="94"/>
      <c r="D134" s="94"/>
      <c r="E134" s="192"/>
      <c r="F134" s="192"/>
      <c r="G134" s="192"/>
      <c r="H134" s="192"/>
      <c r="I134" s="192"/>
      <c r="J134" s="192"/>
      <c r="K134" s="192"/>
      <c r="L134" s="192"/>
      <c r="M134" s="192"/>
      <c r="N134" s="192"/>
      <c r="O134" s="192"/>
      <c r="P134" s="194"/>
      <c r="Q134" s="203"/>
      <c r="R134" s="160"/>
    </row>
    <row r="135" spans="1:18" s="184" customFormat="1" x14ac:dyDescent="0.3">
      <c r="A135" s="213"/>
      <c r="B135" s="160"/>
      <c r="C135" s="94"/>
      <c r="D135" s="94"/>
      <c r="E135" s="192"/>
      <c r="F135" s="192"/>
      <c r="G135" s="192"/>
      <c r="H135" s="192"/>
      <c r="I135" s="192"/>
      <c r="J135" s="192"/>
      <c r="K135" s="192"/>
      <c r="L135" s="192"/>
      <c r="M135" s="192"/>
      <c r="N135" s="192"/>
      <c r="O135" s="192"/>
      <c r="P135" s="194"/>
      <c r="Q135" s="203"/>
      <c r="R135" s="160"/>
    </row>
    <row r="136" spans="1:18" s="184" customFormat="1" x14ac:dyDescent="0.3">
      <c r="A136" s="198"/>
      <c r="B136" s="160"/>
      <c r="C136" s="94"/>
      <c r="D136" s="94"/>
      <c r="E136" s="192"/>
      <c r="F136" s="192"/>
      <c r="G136" s="192"/>
      <c r="H136" s="192"/>
      <c r="I136" s="192"/>
      <c r="J136" s="192"/>
      <c r="K136" s="192"/>
      <c r="L136" s="192"/>
      <c r="M136" s="192"/>
      <c r="N136" s="192"/>
      <c r="O136" s="192"/>
      <c r="P136" s="194"/>
      <c r="Q136" s="203"/>
      <c r="R136" s="160"/>
    </row>
    <row r="137" spans="1:18" s="184" customFormat="1" x14ac:dyDescent="0.3">
      <c r="A137" s="189"/>
      <c r="B137" s="189"/>
      <c r="C137" s="189"/>
      <c r="D137" s="189"/>
      <c r="E137" s="211"/>
      <c r="F137" s="211"/>
      <c r="G137" s="211"/>
      <c r="H137" s="211"/>
      <c r="I137" s="211"/>
      <c r="J137" s="211"/>
      <c r="K137" s="211"/>
      <c r="L137" s="211"/>
      <c r="M137" s="211"/>
      <c r="N137" s="211"/>
      <c r="O137" s="211"/>
      <c r="P137" s="189"/>
      <c r="Q137" s="189"/>
      <c r="R137" s="194"/>
    </row>
    <row r="138" spans="1:18" s="184" customFormat="1" ht="35.25" customHeight="1" x14ac:dyDescent="0.3">
      <c r="A138" s="345"/>
      <c r="B138" s="338"/>
      <c r="C138" s="94"/>
      <c r="D138" s="94"/>
      <c r="E138" s="192"/>
      <c r="F138" s="192"/>
      <c r="G138" s="192"/>
      <c r="H138" s="192"/>
      <c r="I138" s="192"/>
      <c r="J138" s="192"/>
      <c r="K138" s="192"/>
      <c r="L138" s="192"/>
      <c r="M138" s="192"/>
      <c r="N138" s="192"/>
      <c r="O138" s="192"/>
      <c r="P138" s="194"/>
      <c r="Q138" s="339"/>
      <c r="R138" s="338"/>
    </row>
    <row r="139" spans="1:18" s="184" customFormat="1" ht="35.25" customHeight="1" x14ac:dyDescent="0.3">
      <c r="A139" s="345"/>
      <c r="B139" s="338"/>
      <c r="C139" s="94"/>
      <c r="D139" s="94"/>
      <c r="E139" s="192"/>
      <c r="F139" s="192"/>
      <c r="G139" s="192"/>
      <c r="H139" s="192"/>
      <c r="I139" s="192"/>
      <c r="J139" s="192"/>
      <c r="K139" s="192"/>
      <c r="L139" s="192"/>
      <c r="M139" s="192"/>
      <c r="N139" s="192"/>
      <c r="O139" s="192"/>
      <c r="P139" s="194"/>
      <c r="Q139" s="339"/>
      <c r="R139" s="338"/>
    </row>
    <row r="140" spans="1:18" s="184" customFormat="1" ht="39" customHeight="1" x14ac:dyDescent="0.3">
      <c r="A140" s="345"/>
      <c r="B140" s="338"/>
      <c r="C140" s="94"/>
      <c r="D140" s="94"/>
      <c r="E140" s="192"/>
      <c r="F140" s="192"/>
      <c r="G140" s="192"/>
      <c r="H140" s="192"/>
      <c r="I140" s="192"/>
      <c r="J140" s="192"/>
      <c r="K140" s="192"/>
      <c r="L140" s="192"/>
      <c r="M140" s="192"/>
      <c r="N140" s="192"/>
      <c r="O140" s="192"/>
      <c r="P140" s="194"/>
      <c r="Q140" s="339"/>
      <c r="R140" s="338"/>
    </row>
    <row r="141" spans="1:18" s="184" customFormat="1" ht="35.25" customHeight="1" x14ac:dyDescent="0.3">
      <c r="A141" s="345"/>
      <c r="B141" s="338"/>
      <c r="C141" s="94"/>
      <c r="D141" s="94"/>
      <c r="E141" s="192"/>
      <c r="F141" s="192"/>
      <c r="G141" s="192"/>
      <c r="H141" s="192"/>
      <c r="I141" s="192"/>
      <c r="J141" s="192"/>
      <c r="K141" s="192"/>
      <c r="L141" s="192"/>
      <c r="M141" s="192"/>
      <c r="N141" s="192"/>
      <c r="O141" s="192"/>
      <c r="P141" s="194"/>
      <c r="Q141" s="339"/>
      <c r="R141" s="338"/>
    </row>
    <row r="142" spans="1:18" s="184" customFormat="1" x14ac:dyDescent="0.3">
      <c r="A142" s="213"/>
      <c r="B142" s="160"/>
      <c r="C142" s="94"/>
      <c r="D142" s="94"/>
      <c r="E142" s="192"/>
      <c r="F142" s="192"/>
      <c r="G142" s="192"/>
      <c r="H142" s="192"/>
      <c r="I142" s="192"/>
      <c r="J142" s="192"/>
      <c r="K142" s="192"/>
      <c r="L142" s="192"/>
      <c r="M142" s="192"/>
      <c r="N142" s="192"/>
      <c r="O142" s="192"/>
      <c r="P142" s="194"/>
      <c r="Q142" s="203"/>
      <c r="R142" s="160"/>
    </row>
    <row r="143" spans="1:18" s="184" customFormat="1" x14ac:dyDescent="0.3">
      <c r="A143" s="213"/>
      <c r="B143" s="160"/>
      <c r="C143" s="94"/>
      <c r="D143" s="94"/>
      <c r="E143" s="192"/>
      <c r="F143" s="192"/>
      <c r="G143" s="192"/>
      <c r="H143" s="192"/>
      <c r="I143" s="192"/>
      <c r="J143" s="192"/>
      <c r="K143" s="192"/>
      <c r="L143" s="192"/>
      <c r="M143" s="192"/>
      <c r="N143" s="192"/>
      <c r="O143" s="192"/>
      <c r="P143" s="194"/>
      <c r="Q143" s="203"/>
      <c r="R143" s="160"/>
    </row>
    <row r="144" spans="1:18" s="184" customFormat="1" ht="18.75" x14ac:dyDescent="0.3">
      <c r="A144" s="198"/>
      <c r="B144" s="198"/>
      <c r="C144" s="199"/>
      <c r="E144" s="185"/>
      <c r="F144" s="185"/>
      <c r="G144" s="185"/>
      <c r="H144" s="185"/>
      <c r="I144" s="186"/>
      <c r="J144" s="185"/>
      <c r="K144" s="185"/>
      <c r="L144" s="185"/>
      <c r="M144" s="185"/>
      <c r="N144" s="185"/>
      <c r="O144" s="185"/>
      <c r="R144" s="160"/>
    </row>
    <row r="145" spans="1:18" s="184" customFormat="1" x14ac:dyDescent="0.3">
      <c r="A145" s="193"/>
      <c r="B145" s="193"/>
      <c r="C145" s="193"/>
      <c r="D145" s="193"/>
      <c r="E145" s="204"/>
      <c r="F145" s="204"/>
      <c r="G145" s="204"/>
      <c r="H145" s="204"/>
      <c r="I145" s="204"/>
      <c r="J145" s="204"/>
      <c r="K145" s="204"/>
      <c r="L145" s="204"/>
      <c r="M145" s="204"/>
      <c r="N145" s="204"/>
      <c r="O145" s="204"/>
      <c r="P145" s="200"/>
      <c r="Q145" s="200"/>
      <c r="R145" s="194"/>
    </row>
    <row r="146" spans="1:18" s="184" customFormat="1" ht="56.25" customHeight="1" x14ac:dyDescent="0.3">
      <c r="A146" s="337"/>
      <c r="B146" s="338"/>
      <c r="C146" s="160"/>
      <c r="D146" s="160"/>
      <c r="E146" s="161"/>
      <c r="F146" s="161"/>
      <c r="G146" s="161"/>
      <c r="H146" s="161"/>
      <c r="I146" s="161"/>
      <c r="J146" s="161"/>
      <c r="K146" s="161"/>
      <c r="L146" s="161"/>
      <c r="M146" s="161"/>
      <c r="N146" s="161"/>
      <c r="O146" s="161"/>
      <c r="P146" s="194"/>
      <c r="Q146" s="339"/>
      <c r="R146" s="338"/>
    </row>
    <row r="147" spans="1:18" s="184" customFormat="1" ht="56.25" customHeight="1" x14ac:dyDescent="0.3">
      <c r="A147" s="337"/>
      <c r="B147" s="338"/>
      <c r="C147" s="160"/>
      <c r="D147" s="160"/>
      <c r="E147" s="161"/>
      <c r="F147" s="161"/>
      <c r="G147" s="161"/>
      <c r="H147" s="161"/>
      <c r="I147" s="161"/>
      <c r="J147" s="161"/>
      <c r="K147" s="161"/>
      <c r="L147" s="161"/>
      <c r="M147" s="161"/>
      <c r="N147" s="161"/>
      <c r="O147" s="161"/>
      <c r="P147" s="194"/>
      <c r="Q147" s="339"/>
      <c r="R147" s="338"/>
    </row>
    <row r="148" spans="1:18" s="184" customFormat="1" x14ac:dyDescent="0.3">
      <c r="A148" s="337"/>
      <c r="B148" s="338"/>
      <c r="C148" s="160"/>
      <c r="D148" s="160"/>
      <c r="E148" s="161"/>
      <c r="F148" s="161"/>
      <c r="G148" s="161"/>
      <c r="H148" s="161"/>
      <c r="I148" s="161"/>
      <c r="J148" s="161"/>
      <c r="K148" s="161"/>
      <c r="L148" s="161"/>
      <c r="M148" s="161"/>
      <c r="N148" s="161"/>
      <c r="O148" s="161"/>
      <c r="P148" s="194"/>
      <c r="Q148" s="339"/>
      <c r="R148" s="338"/>
    </row>
    <row r="149" spans="1:18" s="184" customFormat="1" x14ac:dyDescent="0.3">
      <c r="A149" s="337"/>
      <c r="B149" s="338"/>
      <c r="C149" s="160"/>
      <c r="D149" s="160"/>
      <c r="E149" s="161"/>
      <c r="F149" s="161"/>
      <c r="G149" s="161"/>
      <c r="H149" s="161"/>
      <c r="I149" s="161"/>
      <c r="J149" s="161"/>
      <c r="K149" s="161"/>
      <c r="L149" s="161"/>
      <c r="M149" s="161"/>
      <c r="N149" s="161"/>
      <c r="O149" s="161"/>
      <c r="P149" s="194"/>
      <c r="Q149" s="339"/>
      <c r="R149" s="338"/>
    </row>
    <row r="150" spans="1:18" s="184" customFormat="1" ht="37.5" customHeight="1" x14ac:dyDescent="0.3">
      <c r="A150" s="337"/>
      <c r="B150" s="338"/>
      <c r="C150" s="160"/>
      <c r="D150" s="160"/>
      <c r="E150" s="161"/>
      <c r="F150" s="161"/>
      <c r="G150" s="161"/>
      <c r="H150" s="161"/>
      <c r="I150" s="161"/>
      <c r="J150" s="161"/>
      <c r="K150" s="161"/>
      <c r="L150" s="161"/>
      <c r="M150" s="161"/>
      <c r="N150" s="161"/>
      <c r="O150" s="161"/>
      <c r="P150" s="194"/>
      <c r="Q150" s="339"/>
      <c r="R150" s="338"/>
    </row>
    <row r="151" spans="1:18" s="184" customFormat="1" ht="37.5" customHeight="1" x14ac:dyDescent="0.3">
      <c r="A151" s="337"/>
      <c r="B151" s="338"/>
      <c r="C151" s="160"/>
      <c r="D151" s="160"/>
      <c r="E151" s="161"/>
      <c r="F151" s="161"/>
      <c r="G151" s="161"/>
      <c r="H151" s="161"/>
      <c r="I151" s="161"/>
      <c r="J151" s="161"/>
      <c r="K151" s="161"/>
      <c r="L151" s="161"/>
      <c r="M151" s="161"/>
      <c r="N151" s="161"/>
      <c r="O151" s="161"/>
      <c r="P151" s="194"/>
      <c r="Q151" s="339"/>
      <c r="R151" s="338"/>
    </row>
    <row r="152" spans="1:18" s="184" customFormat="1" ht="64.5" customHeight="1" x14ac:dyDescent="0.3">
      <c r="A152" s="337"/>
      <c r="B152" s="338"/>
      <c r="C152" s="160"/>
      <c r="D152" s="160"/>
      <c r="E152" s="161"/>
      <c r="F152" s="161"/>
      <c r="G152" s="161"/>
      <c r="H152" s="161"/>
      <c r="I152" s="161"/>
      <c r="J152" s="161"/>
      <c r="K152" s="161"/>
      <c r="L152" s="161"/>
      <c r="M152" s="161"/>
      <c r="N152" s="161"/>
      <c r="O152" s="161"/>
      <c r="P152" s="194"/>
      <c r="Q152" s="339"/>
      <c r="R152" s="338"/>
    </row>
    <row r="153" spans="1:18" s="184" customFormat="1" ht="64.5" customHeight="1" x14ac:dyDescent="0.3">
      <c r="A153" s="337"/>
      <c r="B153" s="338"/>
      <c r="C153" s="160"/>
      <c r="D153" s="160"/>
      <c r="E153" s="161"/>
      <c r="F153" s="161"/>
      <c r="G153" s="161"/>
      <c r="H153" s="161"/>
      <c r="I153" s="161"/>
      <c r="J153" s="161"/>
      <c r="K153" s="161"/>
      <c r="L153" s="161"/>
      <c r="M153" s="161"/>
      <c r="N153" s="161"/>
      <c r="O153" s="161"/>
      <c r="P153" s="194"/>
      <c r="Q153" s="339"/>
      <c r="R153" s="338"/>
    </row>
    <row r="154" spans="1:18" s="184" customFormat="1" ht="26.25" customHeight="1" x14ac:dyDescent="0.3">
      <c r="A154" s="337"/>
      <c r="B154" s="338"/>
      <c r="C154" s="160"/>
      <c r="D154" s="160"/>
      <c r="E154" s="161"/>
      <c r="F154" s="161"/>
      <c r="G154" s="161"/>
      <c r="H154" s="161"/>
      <c r="I154" s="161"/>
      <c r="J154" s="161"/>
      <c r="K154" s="161"/>
      <c r="L154" s="161"/>
      <c r="M154" s="161"/>
      <c r="N154" s="161"/>
      <c r="O154" s="161"/>
      <c r="P154" s="194"/>
      <c r="Q154" s="339"/>
      <c r="R154" s="338"/>
    </row>
    <row r="155" spans="1:18" s="184" customFormat="1" ht="26.25" customHeight="1" x14ac:dyDescent="0.3">
      <c r="A155" s="337"/>
      <c r="B155" s="338"/>
      <c r="C155" s="160"/>
      <c r="D155" s="160"/>
      <c r="E155" s="161"/>
      <c r="F155" s="161"/>
      <c r="G155" s="161"/>
      <c r="H155" s="161"/>
      <c r="I155" s="161"/>
      <c r="J155" s="161"/>
      <c r="K155" s="161"/>
      <c r="L155" s="161"/>
      <c r="M155" s="161"/>
      <c r="N155" s="161"/>
      <c r="O155" s="161"/>
      <c r="P155" s="194"/>
      <c r="Q155" s="339"/>
      <c r="R155" s="338"/>
    </row>
    <row r="156" spans="1:18" s="184" customFormat="1" x14ac:dyDescent="0.3">
      <c r="A156" s="213"/>
      <c r="B156" s="160"/>
      <c r="C156" s="94"/>
      <c r="D156" s="94"/>
      <c r="E156" s="94"/>
      <c r="F156" s="94"/>
      <c r="G156" s="94"/>
      <c r="H156" s="94"/>
      <c r="I156" s="94"/>
      <c r="J156" s="94"/>
      <c r="K156" s="94"/>
      <c r="L156" s="94"/>
      <c r="M156" s="94"/>
      <c r="N156" s="94"/>
      <c r="O156" s="94"/>
      <c r="P156" s="194"/>
      <c r="Q156" s="203"/>
      <c r="R156" s="160"/>
    </row>
    <row r="157" spans="1:18" s="184" customFormat="1" x14ac:dyDescent="0.3">
      <c r="C157" s="197"/>
    </row>
    <row r="158" spans="1:18" s="184" customFormat="1" x14ac:dyDescent="0.3">
      <c r="A158" s="198"/>
      <c r="C158" s="197"/>
    </row>
    <row r="159" spans="1:18" s="184" customFormat="1" ht="6.75" customHeight="1" x14ac:dyDescent="0.3">
      <c r="C159" s="197"/>
    </row>
    <row r="160" spans="1:18" s="184" customFormat="1" x14ac:dyDescent="0.3">
      <c r="A160" s="196"/>
      <c r="B160" s="198"/>
      <c r="C160" s="199"/>
    </row>
    <row r="161" spans="1:18" s="184" customFormat="1" x14ac:dyDescent="0.3">
      <c r="A161" s="189"/>
      <c r="B161" s="189"/>
      <c r="C161" s="189"/>
      <c r="D161" s="189"/>
      <c r="E161" s="189"/>
      <c r="F161" s="189"/>
      <c r="G161" s="189"/>
      <c r="H161" s="189"/>
      <c r="I161" s="189"/>
      <c r="J161" s="189"/>
      <c r="K161" s="189"/>
      <c r="L161" s="189"/>
      <c r="M161" s="189"/>
      <c r="N161" s="189"/>
      <c r="O161" s="189"/>
      <c r="P161" s="189"/>
      <c r="Q161" s="189"/>
      <c r="R161" s="194"/>
    </row>
    <row r="162" spans="1:18" s="184" customFormat="1" ht="40.5" customHeight="1" x14ac:dyDescent="0.3">
      <c r="A162" s="337"/>
      <c r="B162" s="338"/>
      <c r="C162" s="94"/>
      <c r="D162" s="215"/>
      <c r="E162" s="215"/>
      <c r="F162" s="215"/>
      <c r="G162" s="215"/>
      <c r="H162" s="215"/>
      <c r="I162" s="215"/>
      <c r="J162" s="215"/>
      <c r="K162" s="215"/>
      <c r="L162" s="175"/>
      <c r="M162" s="175"/>
      <c r="N162" s="215"/>
      <c r="O162" s="215"/>
      <c r="P162" s="216"/>
      <c r="Q162" s="346"/>
      <c r="R162" s="340"/>
    </row>
    <row r="163" spans="1:18" s="184" customFormat="1" ht="47.25" customHeight="1" x14ac:dyDescent="0.3">
      <c r="A163" s="337"/>
      <c r="B163" s="338"/>
      <c r="C163" s="94"/>
      <c r="D163" s="215"/>
      <c r="E163" s="215"/>
      <c r="F163" s="215"/>
      <c r="G163" s="215"/>
      <c r="H163" s="215"/>
      <c r="I163" s="215"/>
      <c r="J163" s="215"/>
      <c r="K163" s="215"/>
      <c r="L163" s="175"/>
      <c r="M163" s="175"/>
      <c r="N163" s="217"/>
      <c r="O163" s="217"/>
      <c r="P163" s="216"/>
      <c r="Q163" s="346"/>
      <c r="R163" s="340"/>
    </row>
    <row r="164" spans="1:18" s="184" customFormat="1" ht="33" customHeight="1" x14ac:dyDescent="0.3">
      <c r="A164" s="337"/>
      <c r="B164" s="338"/>
      <c r="C164" s="94"/>
      <c r="D164" s="218"/>
      <c r="E164" s="218"/>
      <c r="F164" s="218"/>
      <c r="G164" s="218"/>
      <c r="H164" s="218"/>
      <c r="I164" s="218"/>
      <c r="J164" s="218"/>
      <c r="K164" s="218"/>
      <c r="L164" s="175"/>
      <c r="M164" s="175"/>
      <c r="N164" s="218"/>
      <c r="O164" s="218"/>
      <c r="P164" s="216"/>
      <c r="Q164" s="346"/>
      <c r="R164" s="340"/>
    </row>
    <row r="165" spans="1:18" s="184" customFormat="1" ht="33" customHeight="1" x14ac:dyDescent="0.3">
      <c r="A165" s="337"/>
      <c r="B165" s="338"/>
      <c r="C165" s="94"/>
      <c r="D165" s="218"/>
      <c r="E165" s="218"/>
      <c r="F165" s="218"/>
      <c r="G165" s="218"/>
      <c r="H165" s="218"/>
      <c r="I165" s="218"/>
      <c r="J165" s="218"/>
      <c r="K165" s="218"/>
      <c r="L165" s="175"/>
      <c r="M165" s="175"/>
      <c r="N165" s="218"/>
      <c r="O165" s="218"/>
      <c r="P165" s="216"/>
      <c r="Q165" s="346"/>
      <c r="R165" s="340"/>
    </row>
    <row r="166" spans="1:18" s="184" customFormat="1" ht="38.25" customHeight="1" x14ac:dyDescent="0.3">
      <c r="A166" s="337"/>
      <c r="B166" s="338"/>
      <c r="C166" s="94"/>
      <c r="D166" s="218"/>
      <c r="E166" s="218"/>
      <c r="F166" s="218"/>
      <c r="G166" s="218"/>
      <c r="H166" s="218"/>
      <c r="I166" s="218"/>
      <c r="J166" s="218"/>
      <c r="K166" s="218"/>
      <c r="L166" s="175"/>
      <c r="M166" s="218"/>
      <c r="N166" s="218"/>
      <c r="O166" s="218"/>
      <c r="P166" s="216"/>
      <c r="Q166" s="346"/>
      <c r="R166" s="340"/>
    </row>
    <row r="167" spans="1:18" s="184" customFormat="1" ht="36" customHeight="1" x14ac:dyDescent="0.3">
      <c r="A167" s="337"/>
      <c r="B167" s="338"/>
      <c r="C167" s="94"/>
      <c r="D167" s="218"/>
      <c r="E167" s="218"/>
      <c r="F167" s="218"/>
      <c r="G167" s="218"/>
      <c r="H167" s="218"/>
      <c r="I167" s="218"/>
      <c r="J167" s="218"/>
      <c r="K167" s="218"/>
      <c r="L167" s="175"/>
      <c r="M167" s="218"/>
      <c r="N167" s="218"/>
      <c r="O167" s="218"/>
      <c r="P167" s="216"/>
      <c r="Q167" s="346"/>
      <c r="R167" s="340"/>
    </row>
    <row r="168" spans="1:18" s="184" customFormat="1" ht="36" customHeight="1" x14ac:dyDescent="0.3">
      <c r="A168" s="337"/>
      <c r="B168" s="338"/>
      <c r="C168" s="94"/>
      <c r="D168" s="218"/>
      <c r="E168" s="218"/>
      <c r="F168" s="218"/>
      <c r="G168" s="218"/>
      <c r="H168" s="218"/>
      <c r="I168" s="218"/>
      <c r="J168" s="218"/>
      <c r="K168" s="218"/>
      <c r="L168" s="175"/>
      <c r="M168" s="218"/>
      <c r="N168" s="218"/>
      <c r="O168" s="218"/>
      <c r="P168" s="216"/>
      <c r="Q168" s="346"/>
      <c r="R168" s="340"/>
    </row>
    <row r="169" spans="1:18" s="184" customFormat="1" ht="36" customHeight="1" x14ac:dyDescent="0.3">
      <c r="A169" s="337"/>
      <c r="B169" s="338"/>
      <c r="C169" s="94"/>
      <c r="D169" s="218"/>
      <c r="E169" s="218"/>
      <c r="F169" s="218"/>
      <c r="G169" s="218"/>
      <c r="H169" s="218"/>
      <c r="I169" s="218"/>
      <c r="J169" s="218"/>
      <c r="K169" s="218"/>
      <c r="L169" s="175"/>
      <c r="M169" s="218"/>
      <c r="N169" s="218"/>
      <c r="O169" s="218"/>
      <c r="P169" s="216"/>
      <c r="Q169" s="346"/>
      <c r="R169" s="340"/>
    </row>
    <row r="170" spans="1:18" s="184" customFormat="1" x14ac:dyDescent="0.3">
      <c r="A170" s="202"/>
      <c r="B170" s="160"/>
      <c r="C170" s="94"/>
      <c r="D170" s="218"/>
      <c r="E170" s="218"/>
      <c r="F170" s="218"/>
      <c r="G170" s="218"/>
      <c r="H170" s="218"/>
      <c r="I170" s="218"/>
      <c r="J170" s="218"/>
      <c r="K170" s="218"/>
      <c r="L170" s="175"/>
      <c r="M170" s="218"/>
      <c r="N170" s="218"/>
      <c r="O170" s="218"/>
      <c r="P170" s="216"/>
      <c r="Q170" s="219"/>
      <c r="R170" s="197"/>
    </row>
    <row r="171" spans="1:18" s="184" customFormat="1" x14ac:dyDescent="0.3">
      <c r="C171" s="197"/>
      <c r="P171" s="220"/>
    </row>
    <row r="172" spans="1:18" s="184" customFormat="1" x14ac:dyDescent="0.3">
      <c r="A172" s="221"/>
      <c r="C172" s="197"/>
    </row>
    <row r="173" spans="1:18" s="184" customFormat="1" ht="7.5" customHeight="1" x14ac:dyDescent="0.3">
      <c r="C173" s="197"/>
    </row>
    <row r="174" spans="1:18" s="184" customFormat="1" x14ac:dyDescent="0.3">
      <c r="A174" s="198"/>
      <c r="B174" s="198"/>
      <c r="C174" s="197"/>
    </row>
    <row r="175" spans="1:18" s="184" customFormat="1" x14ac:dyDescent="0.3">
      <c r="A175" s="193"/>
      <c r="B175" s="193"/>
      <c r="C175" s="193"/>
      <c r="D175" s="193"/>
      <c r="E175" s="193"/>
      <c r="F175" s="193"/>
      <c r="G175" s="193"/>
      <c r="H175" s="193"/>
      <c r="I175" s="193"/>
      <c r="J175" s="193"/>
      <c r="K175" s="193"/>
      <c r="L175" s="193"/>
      <c r="M175" s="193"/>
      <c r="N175" s="193"/>
      <c r="O175" s="193"/>
      <c r="P175" s="193"/>
      <c r="Q175" s="193"/>
      <c r="R175" s="194"/>
    </row>
    <row r="176" spans="1:18" s="222" customFormat="1" ht="27" customHeight="1" x14ac:dyDescent="0.3">
      <c r="A176" s="345"/>
      <c r="B176" s="338"/>
      <c r="C176" s="94"/>
      <c r="D176" s="94"/>
      <c r="E176" s="192"/>
      <c r="F176" s="192"/>
      <c r="G176" s="192"/>
      <c r="H176" s="192"/>
      <c r="I176" s="192"/>
      <c r="J176" s="192"/>
      <c r="K176" s="192"/>
      <c r="L176" s="192"/>
      <c r="M176" s="192"/>
      <c r="N176" s="192"/>
      <c r="O176" s="192"/>
      <c r="P176" s="193"/>
      <c r="Q176" s="339"/>
      <c r="R176" s="348"/>
    </row>
    <row r="177" spans="1:18" s="222" customFormat="1" ht="27" customHeight="1" x14ac:dyDescent="0.3">
      <c r="A177" s="345"/>
      <c r="B177" s="338"/>
      <c r="C177" s="94"/>
      <c r="D177" s="94"/>
      <c r="E177" s="192"/>
      <c r="F177" s="192"/>
      <c r="G177" s="192"/>
      <c r="H177" s="192"/>
      <c r="I177" s="192"/>
      <c r="J177" s="192"/>
      <c r="K177" s="192"/>
      <c r="L177" s="192"/>
      <c r="M177" s="192"/>
      <c r="N177" s="192"/>
      <c r="O177" s="192"/>
      <c r="P177" s="193"/>
      <c r="Q177" s="339"/>
      <c r="R177" s="348"/>
    </row>
    <row r="178" spans="1:18" s="184" customFormat="1" ht="20.25" customHeight="1" x14ac:dyDescent="0.3">
      <c r="A178" s="347"/>
      <c r="B178" s="338"/>
      <c r="C178" s="94"/>
      <c r="D178" s="94"/>
      <c r="E178" s="192"/>
      <c r="F178" s="192"/>
      <c r="G178" s="192"/>
      <c r="H178" s="192"/>
      <c r="I178" s="192"/>
      <c r="J178" s="192"/>
      <c r="K178" s="192"/>
      <c r="L178" s="192"/>
      <c r="M178" s="192"/>
      <c r="N178" s="192"/>
      <c r="O178" s="192"/>
      <c r="P178" s="193"/>
      <c r="Q178" s="339"/>
      <c r="R178" s="348"/>
    </row>
    <row r="179" spans="1:18" s="184" customFormat="1" ht="20.25" customHeight="1" x14ac:dyDescent="0.3">
      <c r="A179" s="347"/>
      <c r="B179" s="338"/>
      <c r="C179" s="94"/>
      <c r="D179" s="94"/>
      <c r="E179" s="192"/>
      <c r="F179" s="192"/>
      <c r="G179" s="192"/>
      <c r="H179" s="192"/>
      <c r="I179" s="192"/>
      <c r="J179" s="192"/>
      <c r="K179" s="192"/>
      <c r="L179" s="192"/>
      <c r="M179" s="192"/>
      <c r="N179" s="192"/>
      <c r="O179" s="192"/>
      <c r="P179" s="193"/>
      <c r="Q179" s="339"/>
      <c r="R179" s="348"/>
    </row>
    <row r="180" spans="1:18" s="184" customFormat="1" ht="27" customHeight="1" x14ac:dyDescent="0.3">
      <c r="A180" s="347"/>
      <c r="B180" s="338"/>
      <c r="C180" s="94"/>
      <c r="D180" s="94"/>
      <c r="E180" s="192"/>
      <c r="F180" s="192"/>
      <c r="G180" s="192"/>
      <c r="H180" s="192"/>
      <c r="I180" s="192"/>
      <c r="J180" s="192"/>
      <c r="K180" s="192"/>
      <c r="L180" s="192"/>
      <c r="M180" s="192"/>
      <c r="N180" s="192"/>
      <c r="O180" s="192"/>
      <c r="P180" s="193"/>
      <c r="Q180" s="339"/>
      <c r="R180" s="348"/>
    </row>
    <row r="181" spans="1:18" s="184" customFormat="1" ht="27" customHeight="1" x14ac:dyDescent="0.3">
      <c r="A181" s="347"/>
      <c r="B181" s="338"/>
      <c r="C181" s="94"/>
      <c r="D181" s="94"/>
      <c r="E181" s="192"/>
      <c r="F181" s="192"/>
      <c r="G181" s="192"/>
      <c r="H181" s="192"/>
      <c r="I181" s="192"/>
      <c r="J181" s="192"/>
      <c r="K181" s="192"/>
      <c r="L181" s="192"/>
      <c r="M181" s="192"/>
      <c r="N181" s="192"/>
      <c r="O181" s="192"/>
      <c r="P181" s="193"/>
      <c r="Q181" s="339"/>
      <c r="R181" s="348"/>
    </row>
    <row r="182" spans="1:18" s="184" customFormat="1" ht="30.75" customHeight="1" x14ac:dyDescent="0.3">
      <c r="A182" s="347"/>
      <c r="B182" s="338"/>
      <c r="C182" s="94"/>
      <c r="D182" s="94"/>
      <c r="E182" s="192"/>
      <c r="F182" s="192"/>
      <c r="G182" s="192"/>
      <c r="H182" s="192"/>
      <c r="I182" s="192"/>
      <c r="J182" s="192"/>
      <c r="K182" s="192"/>
      <c r="L182" s="192"/>
      <c r="M182" s="192"/>
      <c r="N182" s="192"/>
      <c r="O182" s="192"/>
      <c r="P182" s="193"/>
      <c r="Q182" s="339"/>
      <c r="R182" s="348"/>
    </row>
    <row r="183" spans="1:18" s="184" customFormat="1" ht="30.75" customHeight="1" x14ac:dyDescent="0.3">
      <c r="A183" s="347"/>
      <c r="B183" s="338"/>
      <c r="C183" s="94"/>
      <c r="D183" s="94"/>
      <c r="E183" s="192"/>
      <c r="F183" s="192"/>
      <c r="G183" s="192"/>
      <c r="H183" s="192"/>
      <c r="I183" s="192"/>
      <c r="J183" s="192"/>
      <c r="K183" s="192"/>
      <c r="L183" s="192"/>
      <c r="M183" s="192"/>
      <c r="N183" s="192"/>
      <c r="O183" s="192"/>
      <c r="P183" s="193"/>
      <c r="Q183" s="339"/>
      <c r="R183" s="348"/>
    </row>
    <row r="184" spans="1:18" s="184" customFormat="1" ht="30" customHeight="1" x14ac:dyDescent="0.3">
      <c r="A184" s="347"/>
      <c r="B184" s="338"/>
      <c r="C184" s="94"/>
      <c r="D184" s="94"/>
      <c r="E184" s="192"/>
      <c r="F184" s="192"/>
      <c r="G184" s="192"/>
      <c r="H184" s="192"/>
      <c r="I184" s="192"/>
      <c r="J184" s="192"/>
      <c r="K184" s="192"/>
      <c r="L184" s="192"/>
      <c r="M184" s="192"/>
      <c r="N184" s="192"/>
      <c r="O184" s="192"/>
      <c r="P184" s="193"/>
      <c r="Q184" s="339"/>
      <c r="R184" s="348"/>
    </row>
    <row r="185" spans="1:18" s="184" customFormat="1" ht="33" customHeight="1" x14ac:dyDescent="0.3">
      <c r="A185" s="347"/>
      <c r="B185" s="338"/>
      <c r="C185" s="94"/>
      <c r="D185" s="94"/>
      <c r="E185" s="192"/>
      <c r="F185" s="192"/>
      <c r="G185" s="192"/>
      <c r="H185" s="192"/>
      <c r="I185" s="192"/>
      <c r="J185" s="192"/>
      <c r="K185" s="192"/>
      <c r="L185" s="192"/>
      <c r="M185" s="192"/>
      <c r="N185" s="192"/>
      <c r="O185" s="192"/>
      <c r="P185" s="193"/>
      <c r="Q185" s="339"/>
      <c r="R185" s="348"/>
    </row>
    <row r="186" spans="1:18" s="184" customFormat="1" x14ac:dyDescent="0.3">
      <c r="A186" s="347"/>
      <c r="B186" s="338"/>
      <c r="C186" s="94"/>
      <c r="D186" s="94"/>
      <c r="E186" s="192"/>
      <c r="F186" s="192"/>
      <c r="G186" s="192"/>
      <c r="H186" s="192"/>
      <c r="I186" s="192"/>
      <c r="J186" s="192"/>
      <c r="K186" s="192"/>
      <c r="L186" s="192"/>
      <c r="M186" s="192"/>
      <c r="N186" s="192"/>
      <c r="O186" s="192"/>
      <c r="P186" s="193"/>
      <c r="Q186" s="339"/>
      <c r="R186" s="348"/>
    </row>
    <row r="187" spans="1:18" s="184" customFormat="1" x14ac:dyDescent="0.3">
      <c r="A187" s="347"/>
      <c r="B187" s="338"/>
      <c r="C187" s="94"/>
      <c r="D187" s="94"/>
      <c r="E187" s="192"/>
      <c r="F187" s="192"/>
      <c r="G187" s="192"/>
      <c r="H187" s="192"/>
      <c r="I187" s="192"/>
      <c r="J187" s="192"/>
      <c r="K187" s="192"/>
      <c r="L187" s="192"/>
      <c r="M187" s="192"/>
      <c r="N187" s="192"/>
      <c r="O187" s="192"/>
      <c r="P187" s="193"/>
      <c r="Q187" s="339"/>
      <c r="R187" s="348"/>
    </row>
    <row r="188" spans="1:18" s="184" customFormat="1" x14ac:dyDescent="0.3">
      <c r="A188" s="347"/>
      <c r="B188" s="338"/>
      <c r="C188" s="94"/>
      <c r="D188" s="94"/>
      <c r="E188" s="192"/>
      <c r="F188" s="192"/>
      <c r="G188" s="192"/>
      <c r="H188" s="192"/>
      <c r="I188" s="192"/>
      <c r="J188" s="192"/>
      <c r="K188" s="192"/>
      <c r="L188" s="192"/>
      <c r="M188" s="192"/>
      <c r="N188" s="192"/>
      <c r="O188" s="192"/>
      <c r="P188" s="193"/>
      <c r="Q188" s="339"/>
      <c r="R188" s="348"/>
    </row>
    <row r="189" spans="1:18" s="184" customFormat="1" x14ac:dyDescent="0.3">
      <c r="A189" s="347"/>
      <c r="B189" s="338"/>
      <c r="C189" s="94"/>
      <c r="D189" s="94"/>
      <c r="E189" s="192"/>
      <c r="F189" s="192"/>
      <c r="G189" s="192"/>
      <c r="H189" s="192"/>
      <c r="I189" s="192"/>
      <c r="J189" s="192"/>
      <c r="K189" s="192"/>
      <c r="L189" s="192"/>
      <c r="M189" s="192"/>
      <c r="N189" s="192"/>
      <c r="O189" s="192"/>
      <c r="P189" s="193"/>
      <c r="Q189" s="339"/>
      <c r="R189" s="348"/>
    </row>
    <row r="190" spans="1:18" s="184" customFormat="1" x14ac:dyDescent="0.3">
      <c r="A190" s="347"/>
      <c r="B190" s="338"/>
      <c r="C190" s="94"/>
      <c r="D190" s="94"/>
      <c r="E190" s="192"/>
      <c r="F190" s="192"/>
      <c r="G190" s="192"/>
      <c r="H190" s="192"/>
      <c r="I190" s="192"/>
      <c r="J190" s="192"/>
      <c r="K190" s="192"/>
      <c r="L190" s="192"/>
      <c r="M190" s="192"/>
      <c r="N190" s="192"/>
      <c r="O190" s="192"/>
      <c r="P190" s="193"/>
      <c r="Q190" s="339"/>
      <c r="R190" s="348"/>
    </row>
    <row r="191" spans="1:18" s="184" customFormat="1" x14ac:dyDescent="0.3">
      <c r="A191" s="347"/>
      <c r="B191" s="338"/>
      <c r="C191" s="94"/>
      <c r="D191" s="94"/>
      <c r="E191" s="192"/>
      <c r="F191" s="192"/>
      <c r="G191" s="192"/>
      <c r="H191" s="192"/>
      <c r="I191" s="192"/>
      <c r="J191" s="192"/>
      <c r="K191" s="192"/>
      <c r="L191" s="192"/>
      <c r="M191" s="192"/>
      <c r="N191" s="192"/>
      <c r="O191" s="192"/>
      <c r="P191" s="193"/>
      <c r="Q191" s="339"/>
      <c r="R191" s="348"/>
    </row>
    <row r="192" spans="1:18" s="184" customFormat="1" x14ac:dyDescent="0.3">
      <c r="C192" s="197"/>
    </row>
    <row r="193" spans="1:18" s="184" customFormat="1" x14ac:dyDescent="0.3">
      <c r="C193" s="197"/>
    </row>
    <row r="194" spans="1:18" s="184" customFormat="1" x14ac:dyDescent="0.3">
      <c r="C194" s="197"/>
    </row>
    <row r="195" spans="1:18" s="184" customFormat="1" x14ac:dyDescent="0.3">
      <c r="A195" s="198"/>
      <c r="C195" s="197"/>
    </row>
    <row r="196" spans="1:18" s="184" customFormat="1" ht="5.25" customHeight="1" x14ac:dyDescent="0.3">
      <c r="A196" s="221"/>
      <c r="C196" s="197"/>
    </row>
    <row r="197" spans="1:18" s="184" customFormat="1" x14ac:dyDescent="0.3">
      <c r="A197" s="200"/>
      <c r="B197" s="200"/>
      <c r="C197" s="200"/>
      <c r="D197" s="200"/>
      <c r="E197" s="200"/>
      <c r="F197" s="200"/>
      <c r="G197" s="200"/>
      <c r="H197" s="200"/>
      <c r="I197" s="200"/>
    </row>
    <row r="198" spans="1:18" s="184" customFormat="1" x14ac:dyDescent="0.3">
      <c r="A198" s="189"/>
      <c r="B198" s="189"/>
      <c r="C198" s="189"/>
      <c r="D198" s="189"/>
      <c r="E198" s="189"/>
      <c r="F198" s="189"/>
      <c r="G198" s="189"/>
      <c r="H198" s="189"/>
      <c r="I198" s="189"/>
      <c r="J198" s="189"/>
      <c r="K198" s="189"/>
      <c r="L198" s="189"/>
      <c r="M198" s="189"/>
      <c r="N198" s="189"/>
      <c r="O198" s="189"/>
      <c r="P198" s="189"/>
      <c r="Q198" s="189"/>
      <c r="R198" s="194"/>
    </row>
    <row r="199" spans="1:18" s="184" customFormat="1" ht="51.75" customHeight="1" x14ac:dyDescent="0.3">
      <c r="A199" s="345"/>
      <c r="B199" s="338"/>
      <c r="C199" s="94"/>
      <c r="D199" s="29"/>
      <c r="E199" s="29"/>
      <c r="F199" s="29"/>
      <c r="G199" s="29"/>
      <c r="H199" s="29"/>
      <c r="I199" s="29"/>
      <c r="J199" s="29"/>
      <c r="K199" s="29"/>
      <c r="L199" s="192"/>
      <c r="M199" s="192"/>
      <c r="N199" s="192"/>
      <c r="O199" s="192"/>
      <c r="P199" s="193"/>
      <c r="Q199" s="339"/>
      <c r="R199" s="349"/>
    </row>
    <row r="200" spans="1:18" s="184" customFormat="1" ht="51.75" customHeight="1" x14ac:dyDescent="0.3">
      <c r="A200" s="345"/>
      <c r="B200" s="338"/>
      <c r="C200" s="94"/>
      <c r="D200" s="29"/>
      <c r="E200" s="29"/>
      <c r="F200" s="29"/>
      <c r="G200" s="29"/>
      <c r="H200" s="29"/>
      <c r="I200" s="29"/>
      <c r="J200" s="29"/>
      <c r="K200" s="29"/>
      <c r="L200" s="192"/>
      <c r="M200" s="192"/>
      <c r="N200" s="192"/>
      <c r="O200" s="192"/>
      <c r="P200" s="193"/>
      <c r="Q200" s="339"/>
      <c r="R200" s="349"/>
    </row>
    <row r="201" spans="1:18" s="184" customFormat="1" ht="35.25" customHeight="1" x14ac:dyDescent="0.3">
      <c r="A201" s="345"/>
      <c r="B201" s="338"/>
      <c r="C201" s="94"/>
      <c r="D201" s="29"/>
      <c r="E201" s="29"/>
      <c r="F201" s="29"/>
      <c r="G201" s="29"/>
      <c r="H201" s="29"/>
      <c r="I201" s="29"/>
      <c r="J201" s="29"/>
      <c r="K201" s="29"/>
      <c r="L201" s="192"/>
      <c r="M201" s="192"/>
      <c r="N201" s="192"/>
      <c r="O201" s="192"/>
      <c r="P201" s="193"/>
      <c r="Q201" s="339"/>
      <c r="R201" s="349"/>
    </row>
    <row r="202" spans="1:18" s="184" customFormat="1" ht="39.75" customHeight="1" x14ac:dyDescent="0.3">
      <c r="A202" s="345"/>
      <c r="B202" s="338"/>
      <c r="C202" s="94"/>
      <c r="D202" s="29"/>
      <c r="E202" s="29"/>
      <c r="F202" s="29"/>
      <c r="G202" s="29"/>
      <c r="H202" s="29"/>
      <c r="I202" s="29"/>
      <c r="J202" s="29"/>
      <c r="K202" s="29"/>
      <c r="L202" s="192"/>
      <c r="M202" s="192"/>
      <c r="N202" s="192"/>
      <c r="O202" s="192"/>
      <c r="P202" s="193"/>
      <c r="Q202" s="339"/>
      <c r="R202" s="349"/>
    </row>
    <row r="203" spans="1:18" s="184" customFormat="1" ht="15.75" x14ac:dyDescent="0.3">
      <c r="A203" s="213"/>
      <c r="B203" s="160"/>
      <c r="C203" s="94"/>
      <c r="D203" s="29"/>
      <c r="E203" s="29"/>
      <c r="F203" s="29"/>
      <c r="G203" s="29"/>
      <c r="H203" s="29"/>
      <c r="I203" s="29"/>
      <c r="J203" s="29"/>
      <c r="K203" s="29"/>
      <c r="L203" s="192"/>
      <c r="M203" s="192"/>
      <c r="N203" s="192"/>
      <c r="O203" s="94"/>
      <c r="P203" s="193"/>
      <c r="Q203" s="203"/>
      <c r="R203" s="223"/>
    </row>
    <row r="204" spans="1:18" s="184" customFormat="1" ht="15.75" x14ac:dyDescent="0.3">
      <c r="A204" s="213"/>
      <c r="B204" s="160"/>
      <c r="C204" s="94"/>
      <c r="D204" s="29"/>
      <c r="E204" s="29"/>
      <c r="F204" s="29"/>
      <c r="G204" s="29"/>
      <c r="H204" s="29"/>
      <c r="I204" s="29"/>
      <c r="J204" s="29"/>
      <c r="K204" s="29"/>
      <c r="L204" s="192"/>
      <c r="M204" s="192"/>
      <c r="N204" s="192"/>
      <c r="O204" s="94"/>
      <c r="P204" s="193"/>
      <c r="Q204" s="203"/>
      <c r="R204" s="223"/>
    </row>
    <row r="205" spans="1:18" s="184" customFormat="1" ht="15.75" x14ac:dyDescent="0.3">
      <c r="A205" s="200"/>
      <c r="B205" s="200"/>
      <c r="C205" s="200"/>
      <c r="D205" s="224"/>
      <c r="E205" s="224"/>
      <c r="F205" s="224"/>
      <c r="G205" s="224"/>
      <c r="H205" s="224"/>
      <c r="I205" s="224"/>
      <c r="J205" s="225"/>
      <c r="K205" s="225"/>
      <c r="L205" s="185"/>
      <c r="M205" s="185"/>
      <c r="N205" s="185"/>
      <c r="R205" s="225"/>
    </row>
    <row r="206" spans="1:18" s="184" customFormat="1" ht="33" customHeight="1" x14ac:dyDescent="0.3">
      <c r="A206" s="189"/>
      <c r="B206" s="189"/>
      <c r="C206" s="189"/>
      <c r="D206" s="211"/>
      <c r="E206" s="211"/>
      <c r="F206" s="211"/>
      <c r="G206" s="211"/>
      <c r="H206" s="211"/>
      <c r="I206" s="211"/>
      <c r="J206" s="211"/>
      <c r="K206" s="211"/>
      <c r="L206" s="211"/>
      <c r="M206" s="211"/>
      <c r="N206" s="211"/>
      <c r="O206" s="189"/>
      <c r="P206" s="189"/>
      <c r="Q206" s="189"/>
      <c r="R206" s="226"/>
    </row>
    <row r="207" spans="1:18" s="184" customFormat="1" ht="29.25" customHeight="1" x14ac:dyDescent="0.3">
      <c r="A207" s="345"/>
      <c r="B207" s="338"/>
      <c r="C207" s="94"/>
      <c r="D207" s="29"/>
      <c r="E207" s="29"/>
      <c r="F207" s="29"/>
      <c r="G207" s="29"/>
      <c r="H207" s="29"/>
      <c r="I207" s="29"/>
      <c r="J207" s="29"/>
      <c r="K207" s="29"/>
      <c r="L207" s="192"/>
      <c r="M207" s="192"/>
      <c r="N207" s="192"/>
      <c r="O207" s="192"/>
      <c r="P207" s="194"/>
      <c r="Q207" s="339"/>
      <c r="R207" s="349"/>
    </row>
    <row r="208" spans="1:18" s="184" customFormat="1" ht="29.25" customHeight="1" x14ac:dyDescent="0.3">
      <c r="A208" s="345"/>
      <c r="B208" s="338"/>
      <c r="C208" s="94"/>
      <c r="D208" s="29"/>
      <c r="E208" s="29"/>
      <c r="F208" s="29"/>
      <c r="G208" s="29"/>
      <c r="H208" s="29"/>
      <c r="I208" s="29"/>
      <c r="J208" s="29"/>
      <c r="K208" s="29"/>
      <c r="L208" s="192"/>
      <c r="M208" s="192"/>
      <c r="N208" s="192"/>
      <c r="O208" s="192"/>
      <c r="P208" s="193"/>
      <c r="Q208" s="339"/>
      <c r="R208" s="349"/>
    </row>
    <row r="209" spans="1:18" s="184" customFormat="1" ht="33" customHeight="1" x14ac:dyDescent="0.3">
      <c r="A209" s="345"/>
      <c r="B209" s="338"/>
      <c r="C209" s="94"/>
      <c r="D209" s="29"/>
      <c r="E209" s="29"/>
      <c r="F209" s="29"/>
      <c r="G209" s="29"/>
      <c r="H209" s="29"/>
      <c r="I209" s="29"/>
      <c r="J209" s="29"/>
      <c r="K209" s="29"/>
      <c r="L209" s="192"/>
      <c r="M209" s="192"/>
      <c r="N209" s="192"/>
      <c r="O209" s="192"/>
      <c r="P209" s="194"/>
      <c r="Q209" s="339"/>
      <c r="R209" s="349"/>
    </row>
    <row r="210" spans="1:18" s="184" customFormat="1" ht="33" customHeight="1" x14ac:dyDescent="0.3">
      <c r="A210" s="345"/>
      <c r="B210" s="338"/>
      <c r="C210" s="94"/>
      <c r="D210" s="29"/>
      <c r="E210" s="29"/>
      <c r="F210" s="29"/>
      <c r="G210" s="29"/>
      <c r="H210" s="29"/>
      <c r="I210" s="29"/>
      <c r="J210" s="29"/>
      <c r="K210" s="29"/>
      <c r="L210" s="192"/>
      <c r="M210" s="192"/>
      <c r="N210" s="192"/>
      <c r="O210" s="192"/>
      <c r="P210" s="193"/>
      <c r="Q210" s="339"/>
      <c r="R210" s="349"/>
    </row>
    <row r="211" spans="1:18" s="184" customFormat="1" ht="24.75" customHeight="1" x14ac:dyDescent="0.3">
      <c r="A211" s="345"/>
      <c r="B211" s="338"/>
      <c r="C211" s="94"/>
      <c r="D211" s="29"/>
      <c r="E211" s="29"/>
      <c r="F211" s="29"/>
      <c r="G211" s="29"/>
      <c r="H211" s="29"/>
      <c r="I211" s="29"/>
      <c r="J211" s="29"/>
      <c r="K211" s="29"/>
      <c r="L211" s="192"/>
      <c r="M211" s="192"/>
      <c r="N211" s="192"/>
      <c r="O211" s="192"/>
      <c r="P211" s="194"/>
      <c r="Q211" s="339"/>
      <c r="R211" s="349"/>
    </row>
    <row r="212" spans="1:18" s="184" customFormat="1" ht="24.75" customHeight="1" x14ac:dyDescent="0.3">
      <c r="A212" s="345"/>
      <c r="B212" s="338"/>
      <c r="C212" s="94"/>
      <c r="D212" s="29"/>
      <c r="E212" s="29"/>
      <c r="F212" s="29"/>
      <c r="G212" s="29"/>
      <c r="H212" s="29"/>
      <c r="I212" s="29"/>
      <c r="J212" s="29"/>
      <c r="K212" s="29"/>
      <c r="L212" s="192"/>
      <c r="M212" s="192"/>
      <c r="N212" s="192"/>
      <c r="O212" s="192"/>
      <c r="P212" s="193"/>
      <c r="Q212" s="339"/>
      <c r="R212" s="349"/>
    </row>
    <row r="213" spans="1:18" s="184" customFormat="1" ht="37.5" customHeight="1" x14ac:dyDescent="0.3">
      <c r="A213" s="345"/>
      <c r="B213" s="338"/>
      <c r="C213" s="94"/>
      <c r="D213" s="29"/>
      <c r="E213" s="29"/>
      <c r="F213" s="29"/>
      <c r="G213" s="29"/>
      <c r="H213" s="29"/>
      <c r="I213" s="29"/>
      <c r="J213" s="29"/>
      <c r="K213" s="29"/>
      <c r="L213" s="192"/>
      <c r="M213" s="192"/>
      <c r="N213" s="192"/>
      <c r="O213" s="192"/>
      <c r="P213" s="194"/>
      <c r="Q213" s="339"/>
      <c r="R213" s="349"/>
    </row>
    <row r="214" spans="1:18" s="184" customFormat="1" ht="37.5" customHeight="1" x14ac:dyDescent="0.3">
      <c r="A214" s="345"/>
      <c r="B214" s="338"/>
      <c r="C214" s="94"/>
      <c r="D214" s="29"/>
      <c r="E214" s="29"/>
      <c r="F214" s="29"/>
      <c r="G214" s="29"/>
      <c r="H214" s="29"/>
      <c r="I214" s="29"/>
      <c r="J214" s="29"/>
      <c r="K214" s="29"/>
      <c r="L214" s="192"/>
      <c r="M214" s="192"/>
      <c r="N214" s="192"/>
      <c r="O214" s="192"/>
      <c r="P214" s="193"/>
      <c r="Q214" s="339"/>
      <c r="R214" s="349"/>
    </row>
    <row r="215" spans="1:18" s="184" customFormat="1" ht="60.75" customHeight="1" x14ac:dyDescent="0.3">
      <c r="A215" s="345"/>
      <c r="B215" s="338"/>
      <c r="C215" s="94"/>
      <c r="D215" s="29"/>
      <c r="E215" s="29"/>
      <c r="F215" s="29"/>
      <c r="G215" s="29"/>
      <c r="H215" s="29"/>
      <c r="I215" s="29"/>
      <c r="J215" s="29"/>
      <c r="K215" s="29"/>
      <c r="L215" s="192"/>
      <c r="M215" s="192"/>
      <c r="N215" s="192"/>
      <c r="O215" s="192"/>
      <c r="P215" s="194"/>
      <c r="Q215" s="339"/>
      <c r="R215" s="349"/>
    </row>
    <row r="216" spans="1:18" s="184" customFormat="1" ht="60.75" customHeight="1" x14ac:dyDescent="0.3">
      <c r="A216" s="345"/>
      <c r="B216" s="338"/>
      <c r="C216" s="94"/>
      <c r="D216" s="29"/>
      <c r="E216" s="29"/>
      <c r="F216" s="29"/>
      <c r="G216" s="29"/>
      <c r="H216" s="29"/>
      <c r="I216" s="29"/>
      <c r="J216" s="29"/>
      <c r="K216" s="29"/>
      <c r="L216" s="192"/>
      <c r="M216" s="192"/>
      <c r="N216" s="192"/>
      <c r="O216" s="192"/>
      <c r="P216" s="193"/>
      <c r="Q216" s="339"/>
      <c r="R216" s="349"/>
    </row>
    <row r="217" spans="1:18" s="184" customFormat="1" ht="24.75" customHeight="1" x14ac:dyDescent="0.3">
      <c r="A217" s="345"/>
      <c r="B217" s="338"/>
      <c r="C217" s="94"/>
      <c r="D217" s="29"/>
      <c r="E217" s="29"/>
      <c r="F217" s="29"/>
      <c r="G217" s="29"/>
      <c r="H217" s="29"/>
      <c r="I217" s="29"/>
      <c r="J217" s="29"/>
      <c r="K217" s="29"/>
      <c r="L217" s="192"/>
      <c r="M217" s="192"/>
      <c r="N217" s="192"/>
      <c r="O217" s="192"/>
      <c r="P217" s="194"/>
      <c r="Q217" s="339"/>
      <c r="R217" s="349"/>
    </row>
    <row r="218" spans="1:18" s="184" customFormat="1" ht="24.75" customHeight="1" x14ac:dyDescent="0.3">
      <c r="A218" s="345"/>
      <c r="B218" s="338"/>
      <c r="C218" s="94"/>
      <c r="D218" s="29"/>
      <c r="E218" s="29"/>
      <c r="F218" s="29"/>
      <c r="G218" s="29"/>
      <c r="H218" s="29"/>
      <c r="I218" s="29"/>
      <c r="J218" s="29"/>
      <c r="K218" s="29"/>
      <c r="L218" s="192"/>
      <c r="M218" s="192"/>
      <c r="N218" s="192"/>
      <c r="O218" s="192"/>
      <c r="P218" s="193"/>
      <c r="Q218" s="339"/>
      <c r="R218" s="349"/>
    </row>
    <row r="219" spans="1:18" s="184" customFormat="1" ht="15.75" x14ac:dyDescent="0.3">
      <c r="A219" s="213"/>
      <c r="B219" s="160"/>
      <c r="C219" s="94"/>
      <c r="D219" s="29"/>
      <c r="E219" s="29"/>
      <c r="F219" s="29"/>
      <c r="G219" s="29"/>
      <c r="H219" s="29"/>
      <c r="I219" s="29"/>
      <c r="J219" s="29"/>
      <c r="K219" s="29"/>
      <c r="L219" s="192"/>
      <c r="M219" s="192"/>
      <c r="N219" s="192"/>
      <c r="O219" s="192"/>
      <c r="P219" s="193"/>
      <c r="Q219" s="203"/>
      <c r="R219" s="223"/>
    </row>
    <row r="220" spans="1:18" s="184" customFormat="1" ht="15.75" x14ac:dyDescent="0.3">
      <c r="A220" s="213"/>
      <c r="B220" s="160"/>
      <c r="C220" s="94"/>
      <c r="D220" s="29"/>
      <c r="E220" s="29"/>
      <c r="F220" s="29"/>
      <c r="G220" s="29"/>
      <c r="H220" s="29"/>
      <c r="I220" s="29"/>
      <c r="J220" s="29"/>
      <c r="K220" s="29"/>
      <c r="L220" s="192"/>
      <c r="M220" s="192"/>
      <c r="N220" s="192"/>
      <c r="O220" s="192"/>
      <c r="P220" s="193"/>
      <c r="Q220" s="203"/>
      <c r="R220" s="223"/>
    </row>
    <row r="221" spans="1:18" s="184" customFormat="1" ht="15.75" x14ac:dyDescent="0.3">
      <c r="A221" s="200"/>
      <c r="B221" s="160"/>
      <c r="C221" s="94"/>
      <c r="D221" s="29"/>
      <c r="E221" s="29"/>
      <c r="F221" s="29"/>
      <c r="G221" s="29"/>
      <c r="H221" s="29"/>
      <c r="I221" s="29"/>
      <c r="J221" s="29"/>
      <c r="K221" s="29"/>
      <c r="L221" s="192"/>
      <c r="M221" s="192"/>
      <c r="N221" s="192"/>
      <c r="O221" s="192"/>
      <c r="P221" s="193"/>
      <c r="Q221" s="203"/>
      <c r="R221" s="223"/>
    </row>
    <row r="222" spans="1:18" s="184" customFormat="1" ht="33" customHeight="1" x14ac:dyDescent="0.3">
      <c r="A222" s="189"/>
      <c r="B222" s="189"/>
      <c r="C222" s="189"/>
      <c r="D222" s="211"/>
      <c r="E222" s="211"/>
      <c r="F222" s="211"/>
      <c r="G222" s="211"/>
      <c r="H222" s="211"/>
      <c r="I222" s="211"/>
      <c r="J222" s="211"/>
      <c r="K222" s="211"/>
      <c r="L222" s="211"/>
      <c r="M222" s="211"/>
      <c r="N222" s="211"/>
      <c r="O222" s="211"/>
      <c r="P222" s="189"/>
      <c r="Q222" s="189"/>
      <c r="R222" s="226"/>
    </row>
    <row r="223" spans="1:18" s="184" customFormat="1" ht="34.5" customHeight="1" x14ac:dyDescent="0.3">
      <c r="A223" s="348"/>
      <c r="B223" s="338"/>
      <c r="C223" s="94"/>
      <c r="D223" s="192"/>
      <c r="E223" s="192"/>
      <c r="F223" s="192"/>
      <c r="G223" s="192"/>
      <c r="H223" s="192"/>
      <c r="I223" s="192"/>
      <c r="J223" s="192"/>
      <c r="K223" s="192"/>
      <c r="L223" s="192"/>
      <c r="M223" s="192"/>
      <c r="N223" s="192"/>
      <c r="O223" s="192"/>
      <c r="P223" s="94"/>
      <c r="Q223" s="351"/>
      <c r="R223" s="349"/>
    </row>
    <row r="224" spans="1:18" s="184" customFormat="1" ht="34.5" customHeight="1" x14ac:dyDescent="0.3">
      <c r="A224" s="348"/>
      <c r="B224" s="338"/>
      <c r="C224" s="94"/>
      <c r="D224" s="192"/>
      <c r="E224" s="192"/>
      <c r="F224" s="192"/>
      <c r="G224" s="192"/>
      <c r="H224" s="192"/>
      <c r="I224" s="192"/>
      <c r="J224" s="192"/>
      <c r="K224" s="192"/>
      <c r="L224" s="192"/>
      <c r="M224" s="192"/>
      <c r="N224" s="192"/>
      <c r="O224" s="192"/>
      <c r="P224" s="94"/>
      <c r="Q224" s="351"/>
      <c r="R224" s="349"/>
    </row>
    <row r="225" spans="1:27" s="184" customFormat="1" ht="31.5" customHeight="1" x14ac:dyDescent="0.3">
      <c r="A225" s="345"/>
      <c r="B225" s="338"/>
      <c r="C225" s="94"/>
      <c r="D225" s="29"/>
      <c r="E225" s="29"/>
      <c r="F225" s="29"/>
      <c r="G225" s="29"/>
      <c r="H225" s="29"/>
      <c r="I225" s="29"/>
      <c r="J225" s="29"/>
      <c r="K225" s="29"/>
      <c r="L225" s="192"/>
      <c r="M225" s="192"/>
      <c r="N225" s="192"/>
      <c r="O225" s="192"/>
      <c r="P225" s="94"/>
      <c r="Q225" s="351"/>
      <c r="R225" s="352"/>
    </row>
    <row r="226" spans="1:27" s="184" customFormat="1" ht="31.5" customHeight="1" x14ac:dyDescent="0.3">
      <c r="A226" s="345"/>
      <c r="B226" s="338"/>
      <c r="C226" s="94"/>
      <c r="D226" s="29"/>
      <c r="E226" s="29"/>
      <c r="F226" s="29"/>
      <c r="G226" s="29"/>
      <c r="H226" s="29"/>
      <c r="I226" s="29"/>
      <c r="J226" s="29"/>
      <c r="K226" s="29"/>
      <c r="L226" s="192"/>
      <c r="M226" s="192"/>
      <c r="N226" s="192"/>
      <c r="O226" s="192"/>
      <c r="P226" s="94"/>
      <c r="Q226" s="351"/>
      <c r="R226" s="352"/>
      <c r="T226" s="350"/>
      <c r="U226" s="350"/>
      <c r="V226" s="350"/>
      <c r="W226" s="195"/>
      <c r="X226" s="195"/>
      <c r="Y226" s="195"/>
      <c r="Z226" s="195"/>
      <c r="AA226" s="195"/>
    </row>
    <row r="227" spans="1:27" s="184" customFormat="1" ht="35.25" customHeight="1" x14ac:dyDescent="0.3">
      <c r="A227" s="345"/>
      <c r="B227" s="338"/>
      <c r="C227" s="94"/>
      <c r="D227" s="192"/>
      <c r="E227" s="192"/>
      <c r="F227" s="192"/>
      <c r="G227" s="192"/>
      <c r="H227" s="192"/>
      <c r="I227" s="192"/>
      <c r="J227" s="192"/>
      <c r="K227" s="192"/>
      <c r="L227" s="192"/>
      <c r="M227" s="192"/>
      <c r="N227" s="192"/>
      <c r="O227" s="192"/>
      <c r="P227" s="94"/>
      <c r="Q227" s="351"/>
      <c r="R227" s="349"/>
    </row>
    <row r="228" spans="1:27" s="184" customFormat="1" ht="35.25" customHeight="1" x14ac:dyDescent="0.3">
      <c r="A228" s="345"/>
      <c r="B228" s="338"/>
      <c r="C228" s="94"/>
      <c r="D228" s="192"/>
      <c r="E228" s="192"/>
      <c r="F228" s="192"/>
      <c r="G228" s="192"/>
      <c r="H228" s="192"/>
      <c r="I228" s="192"/>
      <c r="J228" s="192"/>
      <c r="K228" s="192"/>
      <c r="L228" s="192"/>
      <c r="M228" s="192"/>
      <c r="N228" s="192"/>
      <c r="O228" s="192"/>
      <c r="P228" s="94"/>
      <c r="Q228" s="351"/>
      <c r="R228" s="349"/>
      <c r="T228" s="350"/>
      <c r="U228" s="350"/>
      <c r="V228" s="350"/>
      <c r="W228" s="195"/>
      <c r="X228" s="195"/>
      <c r="Y228" s="195"/>
      <c r="Z228" s="195"/>
      <c r="AA228" s="195"/>
    </row>
    <row r="229" spans="1:27" s="184" customFormat="1" ht="26.25" customHeight="1" x14ac:dyDescent="0.3">
      <c r="A229" s="345"/>
      <c r="B229" s="338"/>
      <c r="C229" s="94"/>
      <c r="D229" s="192"/>
      <c r="E229" s="192"/>
      <c r="F229" s="192"/>
      <c r="G229" s="192"/>
      <c r="H229" s="192"/>
      <c r="I229" s="192"/>
      <c r="J229" s="192"/>
      <c r="K229" s="192"/>
      <c r="L229" s="192"/>
      <c r="M229" s="192"/>
      <c r="N229" s="192"/>
      <c r="O229" s="192"/>
      <c r="P229" s="94"/>
      <c r="Q229" s="351"/>
      <c r="R229" s="349"/>
    </row>
    <row r="230" spans="1:27" s="184" customFormat="1" ht="25.5" customHeight="1" x14ac:dyDescent="0.3">
      <c r="A230" s="345"/>
      <c r="B230" s="338"/>
      <c r="C230" s="94"/>
      <c r="D230" s="192"/>
      <c r="E230" s="192"/>
      <c r="F230" s="192"/>
      <c r="G230" s="192"/>
      <c r="H230" s="192"/>
      <c r="I230" s="192"/>
      <c r="J230" s="192"/>
      <c r="K230" s="192"/>
      <c r="L230" s="192"/>
      <c r="M230" s="192"/>
      <c r="N230" s="192"/>
      <c r="O230" s="192"/>
      <c r="P230" s="94"/>
      <c r="Q230" s="351"/>
      <c r="R230" s="349"/>
      <c r="T230" s="350"/>
      <c r="U230" s="350"/>
      <c r="V230" s="350"/>
      <c r="W230" s="195"/>
      <c r="X230" s="195"/>
      <c r="Y230" s="195"/>
      <c r="Z230" s="195"/>
      <c r="AA230" s="195"/>
    </row>
    <row r="231" spans="1:27" s="184" customFormat="1" ht="34.5" customHeight="1" x14ac:dyDescent="0.3">
      <c r="A231" s="345"/>
      <c r="B231" s="338"/>
      <c r="C231" s="94"/>
      <c r="D231" s="192"/>
      <c r="E231" s="192"/>
      <c r="F231" s="192"/>
      <c r="G231" s="192"/>
      <c r="H231" s="192"/>
      <c r="I231" s="192"/>
      <c r="J231" s="192"/>
      <c r="K231" s="192"/>
      <c r="L231" s="192"/>
      <c r="M231" s="192"/>
      <c r="N231" s="192"/>
      <c r="O231" s="192"/>
      <c r="P231" s="94"/>
      <c r="Q231" s="351"/>
      <c r="R231" s="349"/>
    </row>
    <row r="232" spans="1:27" s="184" customFormat="1" ht="34.5" customHeight="1" x14ac:dyDescent="0.3">
      <c r="A232" s="345"/>
      <c r="B232" s="338"/>
      <c r="C232" s="94"/>
      <c r="D232" s="192"/>
      <c r="E232" s="192"/>
      <c r="F232" s="192"/>
      <c r="G232" s="192"/>
      <c r="H232" s="192"/>
      <c r="I232" s="192"/>
      <c r="J232" s="192"/>
      <c r="K232" s="192"/>
      <c r="L232" s="192"/>
      <c r="M232" s="192"/>
      <c r="N232" s="192"/>
      <c r="O232" s="192"/>
      <c r="P232" s="94"/>
      <c r="Q232" s="351"/>
      <c r="R232" s="349"/>
      <c r="T232" s="350"/>
      <c r="U232" s="350"/>
      <c r="V232" s="350"/>
      <c r="W232" s="195"/>
      <c r="X232" s="195"/>
      <c r="Y232" s="195"/>
      <c r="Z232" s="195"/>
      <c r="AA232" s="195"/>
    </row>
    <row r="233" spans="1:27" s="184" customFormat="1" ht="23.25" customHeight="1" x14ac:dyDescent="0.3">
      <c r="A233" s="345"/>
      <c r="B233" s="338"/>
      <c r="C233" s="94"/>
      <c r="D233" s="192"/>
      <c r="E233" s="192"/>
      <c r="F233" s="192"/>
      <c r="G233" s="192"/>
      <c r="H233" s="192"/>
      <c r="I233" s="192"/>
      <c r="J233" s="192"/>
      <c r="K233" s="192"/>
      <c r="L233" s="192"/>
      <c r="M233" s="192"/>
      <c r="N233" s="192"/>
      <c r="O233" s="192"/>
      <c r="P233" s="94"/>
      <c r="Q233" s="351"/>
      <c r="R233" s="349"/>
    </row>
    <row r="234" spans="1:27" s="184" customFormat="1" ht="23.25" customHeight="1" x14ac:dyDescent="0.3">
      <c r="A234" s="345"/>
      <c r="B234" s="338"/>
      <c r="C234" s="94"/>
      <c r="D234" s="192"/>
      <c r="E234" s="192"/>
      <c r="F234" s="192"/>
      <c r="G234" s="192"/>
      <c r="H234" s="192"/>
      <c r="I234" s="192"/>
      <c r="J234" s="192"/>
      <c r="K234" s="192"/>
      <c r="L234" s="192"/>
      <c r="M234" s="192"/>
      <c r="N234" s="192"/>
      <c r="O234" s="192"/>
      <c r="P234" s="94"/>
      <c r="Q234" s="351"/>
      <c r="R234" s="349"/>
      <c r="T234" s="350"/>
      <c r="U234" s="350"/>
      <c r="V234" s="350"/>
      <c r="W234" s="195"/>
      <c r="X234" s="195"/>
      <c r="Y234" s="195"/>
      <c r="Z234" s="195"/>
      <c r="AA234" s="195"/>
    </row>
    <row r="235" spans="1:27" s="184" customFormat="1" ht="21.75" customHeight="1" x14ac:dyDescent="0.3">
      <c r="A235" s="345"/>
      <c r="B235" s="338"/>
      <c r="C235" s="94"/>
      <c r="D235" s="192"/>
      <c r="E235" s="192"/>
      <c r="F235" s="192"/>
      <c r="G235" s="192"/>
      <c r="H235" s="192"/>
      <c r="I235" s="192"/>
      <c r="J235" s="192"/>
      <c r="K235" s="192"/>
      <c r="L235" s="192"/>
      <c r="M235" s="192"/>
      <c r="N235" s="192"/>
      <c r="O235" s="192"/>
      <c r="P235" s="94"/>
      <c r="Q235" s="351"/>
      <c r="R235" s="349"/>
    </row>
    <row r="236" spans="1:27" s="184" customFormat="1" ht="21.75" customHeight="1" x14ac:dyDescent="0.3">
      <c r="A236" s="345"/>
      <c r="B236" s="338"/>
      <c r="C236" s="94"/>
      <c r="D236" s="192"/>
      <c r="E236" s="192"/>
      <c r="F236" s="192"/>
      <c r="G236" s="192"/>
      <c r="H236" s="192"/>
      <c r="I236" s="192"/>
      <c r="J236" s="192"/>
      <c r="K236" s="192"/>
      <c r="L236" s="192"/>
      <c r="M236" s="192"/>
      <c r="N236" s="192"/>
      <c r="O236" s="192"/>
      <c r="P236" s="94"/>
      <c r="Q236" s="351"/>
      <c r="R236" s="349"/>
    </row>
    <row r="237" spans="1:27" s="184" customFormat="1" x14ac:dyDescent="0.3">
      <c r="C237" s="197"/>
    </row>
    <row r="238" spans="1:27" s="184" customFormat="1" x14ac:dyDescent="0.3">
      <c r="C238" s="197"/>
    </row>
    <row r="239" spans="1:27" s="184" customFormat="1" x14ac:dyDescent="0.3">
      <c r="C239" s="197"/>
    </row>
    <row r="240" spans="1:27" s="184" customFormat="1" x14ac:dyDescent="0.3">
      <c r="C240" s="197"/>
    </row>
    <row r="241" spans="3:3" s="184" customFormat="1" x14ac:dyDescent="0.3">
      <c r="C241" s="197"/>
    </row>
    <row r="242" spans="3:3" s="184" customFormat="1" x14ac:dyDescent="0.3">
      <c r="C242" s="197"/>
    </row>
    <row r="243" spans="3:3" s="184" customFormat="1" x14ac:dyDescent="0.3">
      <c r="C243" s="197"/>
    </row>
    <row r="244" spans="3:3" s="184" customFormat="1" x14ac:dyDescent="0.3">
      <c r="C244" s="197"/>
    </row>
    <row r="245" spans="3:3" s="184" customFormat="1" x14ac:dyDescent="0.3">
      <c r="C245" s="197"/>
    </row>
    <row r="246" spans="3:3" s="184" customFormat="1" x14ac:dyDescent="0.3">
      <c r="C246" s="197"/>
    </row>
    <row r="247" spans="3:3" s="184" customFormat="1" x14ac:dyDescent="0.3">
      <c r="C247" s="197"/>
    </row>
    <row r="248" spans="3:3" s="184" customFormat="1" x14ac:dyDescent="0.3">
      <c r="C248" s="197"/>
    </row>
    <row r="249" spans="3:3" s="184" customFormat="1" x14ac:dyDescent="0.3">
      <c r="C249" s="197"/>
    </row>
    <row r="250" spans="3:3" s="184" customFormat="1" x14ac:dyDescent="0.3">
      <c r="C250" s="197"/>
    </row>
    <row r="251" spans="3:3" s="184" customFormat="1" x14ac:dyDescent="0.3">
      <c r="C251" s="197"/>
    </row>
    <row r="252" spans="3:3" s="184" customFormat="1" x14ac:dyDescent="0.3">
      <c r="C252" s="197"/>
    </row>
    <row r="253" spans="3:3" s="184" customFormat="1" x14ac:dyDescent="0.3">
      <c r="C253" s="197"/>
    </row>
    <row r="254" spans="3:3" s="184" customFormat="1" x14ac:dyDescent="0.3">
      <c r="C254" s="197"/>
    </row>
    <row r="255" spans="3:3" s="184" customFormat="1" x14ac:dyDescent="0.3">
      <c r="C255" s="197"/>
    </row>
    <row r="256" spans="3:3" s="184" customFormat="1" x14ac:dyDescent="0.3">
      <c r="C256" s="197"/>
    </row>
    <row r="257" spans="3:3" s="184" customFormat="1" x14ac:dyDescent="0.3">
      <c r="C257" s="197"/>
    </row>
    <row r="258" spans="3:3" s="184" customFormat="1" x14ac:dyDescent="0.3">
      <c r="C258" s="197"/>
    </row>
    <row r="259" spans="3:3" s="184" customFormat="1" x14ac:dyDescent="0.3">
      <c r="C259" s="197"/>
    </row>
    <row r="260" spans="3:3" s="184" customFormat="1" x14ac:dyDescent="0.3">
      <c r="C260" s="197"/>
    </row>
    <row r="261" spans="3:3" s="184" customFormat="1" x14ac:dyDescent="0.3">
      <c r="C261" s="197"/>
    </row>
    <row r="262" spans="3:3" s="184" customFormat="1" x14ac:dyDescent="0.3">
      <c r="C262" s="197"/>
    </row>
    <row r="263" spans="3:3" s="184" customFormat="1" x14ac:dyDescent="0.3">
      <c r="C263" s="197"/>
    </row>
    <row r="264" spans="3:3" s="184" customFormat="1" x14ac:dyDescent="0.3">
      <c r="C264" s="197"/>
    </row>
    <row r="265" spans="3:3" s="184" customFormat="1" x14ac:dyDescent="0.3">
      <c r="C265" s="197"/>
    </row>
    <row r="266" spans="3:3" s="184" customFormat="1" x14ac:dyDescent="0.3">
      <c r="C266" s="197"/>
    </row>
    <row r="267" spans="3:3" s="184" customFormat="1" x14ac:dyDescent="0.3">
      <c r="C267" s="197"/>
    </row>
    <row r="268" spans="3:3" s="184" customFormat="1" x14ac:dyDescent="0.3">
      <c r="C268" s="197"/>
    </row>
    <row r="269" spans="3:3" s="184" customFormat="1" x14ac:dyDescent="0.3">
      <c r="C269" s="197"/>
    </row>
    <row r="270" spans="3:3" s="184" customFormat="1" x14ac:dyDescent="0.3">
      <c r="C270" s="197"/>
    </row>
    <row r="271" spans="3:3" s="184" customFormat="1" x14ac:dyDescent="0.3">
      <c r="C271" s="197"/>
    </row>
    <row r="272" spans="3:3" s="184" customFormat="1" x14ac:dyDescent="0.3">
      <c r="C272" s="197"/>
    </row>
    <row r="273" spans="3:3" s="184" customFormat="1" x14ac:dyDescent="0.3">
      <c r="C273" s="197"/>
    </row>
    <row r="274" spans="3:3" s="184" customFormat="1" x14ac:dyDescent="0.3">
      <c r="C274" s="197"/>
    </row>
    <row r="275" spans="3:3" s="184" customFormat="1" x14ac:dyDescent="0.3">
      <c r="C275" s="197"/>
    </row>
    <row r="276" spans="3:3" s="184" customFormat="1" x14ac:dyDescent="0.3">
      <c r="C276" s="197"/>
    </row>
    <row r="277" spans="3:3" s="184" customFormat="1" x14ac:dyDescent="0.3">
      <c r="C277" s="197"/>
    </row>
    <row r="278" spans="3:3" s="184" customFormat="1" x14ac:dyDescent="0.3">
      <c r="C278" s="197"/>
    </row>
    <row r="279" spans="3:3" s="184" customFormat="1" x14ac:dyDescent="0.3">
      <c r="C279" s="197"/>
    </row>
    <row r="280" spans="3:3" s="184" customFormat="1" x14ac:dyDescent="0.3">
      <c r="C280" s="197"/>
    </row>
    <row r="281" spans="3:3" s="184" customFormat="1" x14ac:dyDescent="0.3">
      <c r="C281" s="197"/>
    </row>
    <row r="282" spans="3:3" s="184" customFormat="1" x14ac:dyDescent="0.3">
      <c r="C282" s="197"/>
    </row>
    <row r="283" spans="3:3" s="184" customFormat="1" x14ac:dyDescent="0.3">
      <c r="C283" s="197"/>
    </row>
    <row r="284" spans="3:3" s="184" customFormat="1" x14ac:dyDescent="0.3">
      <c r="C284" s="197"/>
    </row>
    <row r="285" spans="3:3" s="184" customFormat="1" x14ac:dyDescent="0.3">
      <c r="C285" s="197"/>
    </row>
    <row r="286" spans="3:3" s="184" customFormat="1" x14ac:dyDescent="0.3">
      <c r="C286" s="197"/>
    </row>
    <row r="287" spans="3:3" s="184" customFormat="1" x14ac:dyDescent="0.3">
      <c r="C287" s="197"/>
    </row>
    <row r="288" spans="3:3" s="184" customFormat="1" x14ac:dyDescent="0.3">
      <c r="C288" s="197"/>
    </row>
    <row r="289" spans="3:3" s="184" customFormat="1" x14ac:dyDescent="0.3">
      <c r="C289" s="197"/>
    </row>
    <row r="290" spans="3:3" s="184" customFormat="1" x14ac:dyDescent="0.3">
      <c r="C290" s="197"/>
    </row>
    <row r="291" spans="3:3" s="184" customFormat="1" x14ac:dyDescent="0.3">
      <c r="C291" s="197"/>
    </row>
    <row r="292" spans="3:3" s="184" customFormat="1" x14ac:dyDescent="0.3">
      <c r="C292" s="197"/>
    </row>
    <row r="293" spans="3:3" s="184" customFormat="1" x14ac:dyDescent="0.3">
      <c r="C293" s="197"/>
    </row>
    <row r="294" spans="3:3" s="184" customFormat="1" x14ac:dyDescent="0.3">
      <c r="C294" s="197"/>
    </row>
    <row r="295" spans="3:3" s="184" customFormat="1" x14ac:dyDescent="0.3">
      <c r="C295" s="197"/>
    </row>
    <row r="296" spans="3:3" s="184" customFormat="1" x14ac:dyDescent="0.3">
      <c r="C296" s="197"/>
    </row>
    <row r="297" spans="3:3" s="184" customFormat="1" x14ac:dyDescent="0.3">
      <c r="C297" s="197"/>
    </row>
    <row r="298" spans="3:3" s="184" customFormat="1" x14ac:dyDescent="0.3">
      <c r="C298" s="197"/>
    </row>
    <row r="299" spans="3:3" s="184" customFormat="1" x14ac:dyDescent="0.3">
      <c r="C299" s="197"/>
    </row>
    <row r="300" spans="3:3" s="184" customFormat="1" x14ac:dyDescent="0.3">
      <c r="C300" s="197"/>
    </row>
    <row r="301" spans="3:3" s="184" customFormat="1" x14ac:dyDescent="0.3">
      <c r="C301" s="197"/>
    </row>
    <row r="302" spans="3:3" s="184" customFormat="1" x14ac:dyDescent="0.3">
      <c r="C302" s="197"/>
    </row>
    <row r="303" spans="3:3" s="184" customFormat="1" x14ac:dyDescent="0.3">
      <c r="C303" s="197"/>
    </row>
    <row r="304" spans="3:3" s="184" customFormat="1" x14ac:dyDescent="0.3">
      <c r="C304" s="197"/>
    </row>
    <row r="305" spans="3:3" s="184" customFormat="1" x14ac:dyDescent="0.3">
      <c r="C305" s="197"/>
    </row>
    <row r="306" spans="3:3" s="184" customFormat="1" x14ac:dyDescent="0.3">
      <c r="C306" s="197"/>
    </row>
    <row r="307" spans="3:3" s="184" customFormat="1" x14ac:dyDescent="0.3">
      <c r="C307" s="197"/>
    </row>
    <row r="308" spans="3:3" s="184" customFormat="1" x14ac:dyDescent="0.3">
      <c r="C308" s="197"/>
    </row>
    <row r="309" spans="3:3" s="184" customFormat="1" x14ac:dyDescent="0.3">
      <c r="C309" s="197"/>
    </row>
    <row r="310" spans="3:3" s="184" customFormat="1" x14ac:dyDescent="0.3">
      <c r="C310" s="197"/>
    </row>
    <row r="311" spans="3:3" s="184" customFormat="1" x14ac:dyDescent="0.3">
      <c r="C311" s="197"/>
    </row>
    <row r="312" spans="3:3" s="184" customFormat="1" x14ac:dyDescent="0.3">
      <c r="C312" s="197"/>
    </row>
    <row r="313" spans="3:3" s="184" customFormat="1" x14ac:dyDescent="0.3">
      <c r="C313" s="197"/>
    </row>
    <row r="314" spans="3:3" s="184" customFormat="1" x14ac:dyDescent="0.3">
      <c r="C314" s="197"/>
    </row>
    <row r="315" spans="3:3" s="184" customFormat="1" x14ac:dyDescent="0.3">
      <c r="C315" s="197"/>
    </row>
    <row r="316" spans="3:3" s="184" customFormat="1" x14ac:dyDescent="0.3">
      <c r="C316" s="197"/>
    </row>
    <row r="317" spans="3:3" s="184" customFormat="1" x14ac:dyDescent="0.3">
      <c r="C317" s="197"/>
    </row>
    <row r="318" spans="3:3" s="184" customFormat="1" x14ac:dyDescent="0.3">
      <c r="C318" s="197"/>
    </row>
    <row r="319" spans="3:3" s="184" customFormat="1" x14ac:dyDescent="0.3">
      <c r="C319" s="197"/>
    </row>
    <row r="320" spans="3:3" s="184" customFormat="1" x14ac:dyDescent="0.3">
      <c r="C320" s="197"/>
    </row>
    <row r="321" spans="3:3" s="184" customFormat="1" x14ac:dyDescent="0.3">
      <c r="C321" s="197"/>
    </row>
    <row r="322" spans="3:3" s="184" customFormat="1" x14ac:dyDescent="0.3">
      <c r="C322" s="197"/>
    </row>
    <row r="323" spans="3:3" s="184" customFormat="1" x14ac:dyDescent="0.3">
      <c r="C323" s="197"/>
    </row>
    <row r="324" spans="3:3" s="184" customFormat="1" x14ac:dyDescent="0.3">
      <c r="C324" s="197"/>
    </row>
    <row r="325" spans="3:3" s="184" customFormat="1" x14ac:dyDescent="0.3">
      <c r="C325" s="197"/>
    </row>
    <row r="326" spans="3:3" s="184" customFormat="1" x14ac:dyDescent="0.3">
      <c r="C326" s="197"/>
    </row>
    <row r="327" spans="3:3" s="184" customFormat="1" x14ac:dyDescent="0.3">
      <c r="C327" s="197"/>
    </row>
    <row r="328" spans="3:3" s="184" customFormat="1" x14ac:dyDescent="0.3">
      <c r="C328" s="197"/>
    </row>
    <row r="329" spans="3:3" s="184" customFormat="1" x14ac:dyDescent="0.3">
      <c r="C329" s="197"/>
    </row>
    <row r="330" spans="3:3" s="184" customFormat="1" x14ac:dyDescent="0.3">
      <c r="C330" s="197"/>
    </row>
    <row r="331" spans="3:3" s="184" customFormat="1" x14ac:dyDescent="0.3">
      <c r="C331" s="197"/>
    </row>
    <row r="332" spans="3:3" s="184" customFormat="1" x14ac:dyDescent="0.3">
      <c r="C332" s="197"/>
    </row>
    <row r="333" spans="3:3" s="184" customFormat="1" x14ac:dyDescent="0.3">
      <c r="C333" s="197"/>
    </row>
    <row r="334" spans="3:3" s="184" customFormat="1" x14ac:dyDescent="0.3">
      <c r="C334" s="197"/>
    </row>
    <row r="335" spans="3:3" s="184" customFormat="1" x14ac:dyDescent="0.3">
      <c r="C335" s="197"/>
    </row>
    <row r="336" spans="3:3" s="184" customFormat="1" x14ac:dyDescent="0.3">
      <c r="C336" s="197"/>
    </row>
    <row r="337" spans="3:3" s="184" customFormat="1" x14ac:dyDescent="0.3">
      <c r="C337" s="197"/>
    </row>
    <row r="338" spans="3:3" s="184" customFormat="1" x14ac:dyDescent="0.3">
      <c r="C338" s="197"/>
    </row>
    <row r="339" spans="3:3" s="184" customFormat="1" x14ac:dyDescent="0.3">
      <c r="C339" s="197"/>
    </row>
    <row r="340" spans="3:3" s="184" customFormat="1" x14ac:dyDescent="0.3">
      <c r="C340" s="197"/>
    </row>
    <row r="341" spans="3:3" s="184" customFormat="1" x14ac:dyDescent="0.3">
      <c r="C341" s="197"/>
    </row>
    <row r="342" spans="3:3" s="184" customFormat="1" x14ac:dyDescent="0.3">
      <c r="C342" s="197"/>
    </row>
    <row r="343" spans="3:3" s="184" customFormat="1" x14ac:dyDescent="0.3">
      <c r="C343" s="197"/>
    </row>
    <row r="344" spans="3:3" s="184" customFormat="1" x14ac:dyDescent="0.3">
      <c r="C344" s="197"/>
    </row>
    <row r="345" spans="3:3" s="184" customFormat="1" x14ac:dyDescent="0.3">
      <c r="C345" s="197"/>
    </row>
    <row r="346" spans="3:3" s="184" customFormat="1" x14ac:dyDescent="0.3">
      <c r="C346" s="197"/>
    </row>
    <row r="347" spans="3:3" s="184" customFormat="1" x14ac:dyDescent="0.3">
      <c r="C347" s="197"/>
    </row>
    <row r="348" spans="3:3" s="184" customFormat="1" x14ac:dyDescent="0.3">
      <c r="C348" s="197"/>
    </row>
    <row r="349" spans="3:3" s="184" customFormat="1" x14ac:dyDescent="0.3">
      <c r="C349" s="197"/>
    </row>
    <row r="350" spans="3:3" s="184" customFormat="1" x14ac:dyDescent="0.3">
      <c r="C350" s="197"/>
    </row>
    <row r="351" spans="3:3" s="184" customFormat="1" x14ac:dyDescent="0.3">
      <c r="C351" s="197"/>
    </row>
    <row r="352" spans="3:3" s="184" customFormat="1" x14ac:dyDescent="0.3">
      <c r="C352" s="197"/>
    </row>
    <row r="353" spans="3:3" s="184" customFormat="1" x14ac:dyDescent="0.3">
      <c r="C353" s="197"/>
    </row>
    <row r="354" spans="3:3" s="184" customFormat="1" x14ac:dyDescent="0.3">
      <c r="C354" s="197"/>
    </row>
    <row r="355" spans="3:3" s="184" customFormat="1" x14ac:dyDescent="0.3">
      <c r="C355" s="197"/>
    </row>
    <row r="356" spans="3:3" s="184" customFormat="1" x14ac:dyDescent="0.3">
      <c r="C356" s="197"/>
    </row>
    <row r="357" spans="3:3" s="184" customFormat="1" x14ac:dyDescent="0.3">
      <c r="C357" s="197"/>
    </row>
    <row r="358" spans="3:3" s="184" customFormat="1" x14ac:dyDescent="0.3">
      <c r="C358" s="197"/>
    </row>
    <row r="359" spans="3:3" s="184" customFormat="1" x14ac:dyDescent="0.3">
      <c r="C359" s="197"/>
    </row>
    <row r="360" spans="3:3" s="184" customFormat="1" x14ac:dyDescent="0.3">
      <c r="C360" s="197"/>
    </row>
    <row r="361" spans="3:3" s="184" customFormat="1" x14ac:dyDescent="0.3">
      <c r="C361" s="197"/>
    </row>
    <row r="362" spans="3:3" s="184" customFormat="1" x14ac:dyDescent="0.3">
      <c r="C362" s="197"/>
    </row>
    <row r="363" spans="3:3" s="184" customFormat="1" x14ac:dyDescent="0.3">
      <c r="C363" s="197"/>
    </row>
    <row r="364" spans="3:3" s="184" customFormat="1" x14ac:dyDescent="0.3">
      <c r="C364" s="197"/>
    </row>
    <row r="365" spans="3:3" s="184" customFormat="1" x14ac:dyDescent="0.3">
      <c r="C365" s="197"/>
    </row>
    <row r="366" spans="3:3" s="184" customFormat="1" x14ac:dyDescent="0.3">
      <c r="C366" s="197"/>
    </row>
    <row r="367" spans="3:3" s="184" customFormat="1" x14ac:dyDescent="0.3">
      <c r="C367" s="197"/>
    </row>
    <row r="368" spans="3:3" s="184" customFormat="1" x14ac:dyDescent="0.3">
      <c r="C368" s="197"/>
    </row>
    <row r="369" spans="3:3" s="184" customFormat="1" x14ac:dyDescent="0.3">
      <c r="C369" s="197"/>
    </row>
    <row r="370" spans="3:3" s="184" customFormat="1" x14ac:dyDescent="0.3">
      <c r="C370" s="197"/>
    </row>
    <row r="371" spans="3:3" s="184" customFormat="1" x14ac:dyDescent="0.3">
      <c r="C371" s="197"/>
    </row>
    <row r="372" spans="3:3" s="184" customFormat="1" x14ac:dyDescent="0.3">
      <c r="C372" s="197"/>
    </row>
    <row r="373" spans="3:3" s="184" customFormat="1" x14ac:dyDescent="0.3">
      <c r="C373" s="197"/>
    </row>
    <row r="374" spans="3:3" s="184" customFormat="1" x14ac:dyDescent="0.3">
      <c r="C374" s="197"/>
    </row>
    <row r="375" spans="3:3" s="184" customFormat="1" x14ac:dyDescent="0.3">
      <c r="C375" s="197"/>
    </row>
    <row r="376" spans="3:3" s="184" customFormat="1" x14ac:dyDescent="0.3">
      <c r="C376" s="197"/>
    </row>
    <row r="377" spans="3:3" s="184" customFormat="1" x14ac:dyDescent="0.3">
      <c r="C377" s="197"/>
    </row>
    <row r="378" spans="3:3" s="184" customFormat="1" x14ac:dyDescent="0.3">
      <c r="C378" s="197"/>
    </row>
    <row r="379" spans="3:3" s="184" customFormat="1" x14ac:dyDescent="0.3">
      <c r="C379" s="197"/>
    </row>
    <row r="380" spans="3:3" s="184" customFormat="1" x14ac:dyDescent="0.3">
      <c r="C380" s="197"/>
    </row>
    <row r="381" spans="3:3" s="184" customFormat="1" x14ac:dyDescent="0.3">
      <c r="C381" s="197"/>
    </row>
    <row r="382" spans="3:3" s="184" customFormat="1" x14ac:dyDescent="0.3">
      <c r="C382" s="197"/>
    </row>
    <row r="383" spans="3:3" s="184" customFormat="1" x14ac:dyDescent="0.3">
      <c r="C383" s="197"/>
    </row>
    <row r="384" spans="3:3" s="184" customFormat="1" x14ac:dyDescent="0.3">
      <c r="C384" s="197"/>
    </row>
    <row r="385" spans="3:3" s="184" customFormat="1" x14ac:dyDescent="0.3">
      <c r="C385" s="197"/>
    </row>
    <row r="386" spans="3:3" s="184" customFormat="1" x14ac:dyDescent="0.3">
      <c r="C386" s="197"/>
    </row>
    <row r="387" spans="3:3" s="184" customFormat="1" x14ac:dyDescent="0.3">
      <c r="C387" s="197"/>
    </row>
    <row r="388" spans="3:3" s="184" customFormat="1" x14ac:dyDescent="0.3">
      <c r="C388" s="197"/>
    </row>
    <row r="389" spans="3:3" s="184" customFormat="1" x14ac:dyDescent="0.3">
      <c r="C389" s="197"/>
    </row>
    <row r="390" spans="3:3" s="184" customFormat="1" x14ac:dyDescent="0.3">
      <c r="C390" s="197"/>
    </row>
    <row r="391" spans="3:3" s="184" customFormat="1" x14ac:dyDescent="0.3">
      <c r="C391" s="197"/>
    </row>
    <row r="392" spans="3:3" s="184" customFormat="1" x14ac:dyDescent="0.3">
      <c r="C392" s="197"/>
    </row>
    <row r="393" spans="3:3" s="184" customFormat="1" x14ac:dyDescent="0.3">
      <c r="C393" s="197"/>
    </row>
    <row r="394" spans="3:3" s="184" customFormat="1" x14ac:dyDescent="0.3">
      <c r="C394" s="197"/>
    </row>
    <row r="395" spans="3:3" s="184" customFormat="1" x14ac:dyDescent="0.3">
      <c r="C395" s="197"/>
    </row>
    <row r="396" spans="3:3" s="184" customFormat="1" x14ac:dyDescent="0.3">
      <c r="C396" s="197"/>
    </row>
    <row r="397" spans="3:3" s="184" customFormat="1" x14ac:dyDescent="0.3">
      <c r="C397" s="197"/>
    </row>
    <row r="398" spans="3:3" s="184" customFormat="1" x14ac:dyDescent="0.3">
      <c r="C398" s="197"/>
    </row>
    <row r="399" spans="3:3" s="184" customFormat="1" x14ac:dyDescent="0.3">
      <c r="C399" s="197"/>
    </row>
    <row r="400" spans="3:3" s="184" customFormat="1" x14ac:dyDescent="0.3">
      <c r="C400" s="197"/>
    </row>
    <row r="401" spans="3:3" s="184" customFormat="1" x14ac:dyDescent="0.3">
      <c r="C401" s="197"/>
    </row>
    <row r="402" spans="3:3" s="184" customFormat="1" x14ac:dyDescent="0.3">
      <c r="C402" s="197"/>
    </row>
    <row r="403" spans="3:3" s="184" customFormat="1" x14ac:dyDescent="0.3">
      <c r="C403" s="197"/>
    </row>
    <row r="404" spans="3:3" s="184" customFormat="1" x14ac:dyDescent="0.3">
      <c r="C404" s="197"/>
    </row>
    <row r="405" spans="3:3" s="184" customFormat="1" x14ac:dyDescent="0.3">
      <c r="C405" s="197"/>
    </row>
    <row r="406" spans="3:3" s="184" customFormat="1" x14ac:dyDescent="0.3">
      <c r="C406" s="197"/>
    </row>
    <row r="407" spans="3:3" s="184" customFormat="1" x14ac:dyDescent="0.3">
      <c r="C407" s="197"/>
    </row>
    <row r="408" spans="3:3" s="184" customFormat="1" x14ac:dyDescent="0.3">
      <c r="C408" s="197"/>
    </row>
    <row r="409" spans="3:3" s="184" customFormat="1" x14ac:dyDescent="0.3">
      <c r="C409" s="197"/>
    </row>
    <row r="410" spans="3:3" s="184" customFormat="1" x14ac:dyDescent="0.3">
      <c r="C410" s="197"/>
    </row>
    <row r="411" spans="3:3" s="184" customFormat="1" x14ac:dyDescent="0.3">
      <c r="C411" s="197"/>
    </row>
    <row r="412" spans="3:3" s="184" customFormat="1" x14ac:dyDescent="0.3">
      <c r="C412" s="197"/>
    </row>
    <row r="413" spans="3:3" s="184" customFormat="1" x14ac:dyDescent="0.3">
      <c r="C413" s="197"/>
    </row>
    <row r="414" spans="3:3" s="184" customFormat="1" x14ac:dyDescent="0.3">
      <c r="C414" s="197"/>
    </row>
    <row r="415" spans="3:3" s="184" customFormat="1" x14ac:dyDescent="0.3">
      <c r="C415" s="197"/>
    </row>
    <row r="416" spans="3:3" s="184" customFormat="1" x14ac:dyDescent="0.3">
      <c r="C416" s="197"/>
    </row>
    <row r="417" spans="3:3" s="184" customFormat="1" x14ac:dyDescent="0.3">
      <c r="C417" s="197"/>
    </row>
    <row r="418" spans="3:3" s="184" customFormat="1" x14ac:dyDescent="0.3">
      <c r="C418" s="197"/>
    </row>
    <row r="419" spans="3:3" s="184" customFormat="1" x14ac:dyDescent="0.3">
      <c r="C419" s="197"/>
    </row>
    <row r="420" spans="3:3" s="184" customFormat="1" x14ac:dyDescent="0.3">
      <c r="C420" s="197"/>
    </row>
    <row r="421" spans="3:3" s="184" customFormat="1" x14ac:dyDescent="0.3">
      <c r="C421" s="197"/>
    </row>
    <row r="422" spans="3:3" s="184" customFormat="1" x14ac:dyDescent="0.3">
      <c r="C422" s="197"/>
    </row>
    <row r="423" spans="3:3" s="184" customFormat="1" x14ac:dyDescent="0.3">
      <c r="C423" s="197"/>
    </row>
    <row r="424" spans="3:3" s="184" customFormat="1" x14ac:dyDescent="0.3">
      <c r="C424" s="197"/>
    </row>
    <row r="425" spans="3:3" s="184" customFormat="1" x14ac:dyDescent="0.3">
      <c r="C425" s="197"/>
    </row>
    <row r="426" spans="3:3" s="184" customFormat="1" x14ac:dyDescent="0.3">
      <c r="C426" s="197"/>
    </row>
    <row r="427" spans="3:3" s="184" customFormat="1" x14ac:dyDescent="0.3">
      <c r="C427" s="197"/>
    </row>
    <row r="428" spans="3:3" s="184" customFormat="1" x14ac:dyDescent="0.3">
      <c r="C428" s="197"/>
    </row>
    <row r="429" spans="3:3" s="184" customFormat="1" x14ac:dyDescent="0.3">
      <c r="C429" s="197"/>
    </row>
    <row r="430" spans="3:3" s="184" customFormat="1" x14ac:dyDescent="0.3">
      <c r="C430" s="197"/>
    </row>
    <row r="431" spans="3:3" s="184" customFormat="1" x14ac:dyDescent="0.3">
      <c r="C431" s="197"/>
    </row>
    <row r="432" spans="3:3" s="184" customFormat="1" x14ac:dyDescent="0.3">
      <c r="C432" s="197"/>
    </row>
    <row r="433" spans="3:3" s="184" customFormat="1" x14ac:dyDescent="0.3">
      <c r="C433" s="197"/>
    </row>
    <row r="434" spans="3:3" s="184" customFormat="1" x14ac:dyDescent="0.3">
      <c r="C434" s="197"/>
    </row>
    <row r="435" spans="3:3" s="184" customFormat="1" x14ac:dyDescent="0.3">
      <c r="C435" s="197"/>
    </row>
    <row r="436" spans="3:3" s="184" customFormat="1" x14ac:dyDescent="0.3">
      <c r="C436" s="197"/>
    </row>
    <row r="437" spans="3:3" s="184" customFormat="1" x14ac:dyDescent="0.3">
      <c r="C437" s="197"/>
    </row>
    <row r="438" spans="3:3" s="184" customFormat="1" x14ac:dyDescent="0.3">
      <c r="C438" s="197"/>
    </row>
    <row r="439" spans="3:3" s="184" customFormat="1" x14ac:dyDescent="0.3">
      <c r="C439" s="197"/>
    </row>
    <row r="440" spans="3:3" s="184" customFormat="1" x14ac:dyDescent="0.3">
      <c r="C440" s="197"/>
    </row>
    <row r="441" spans="3:3" s="184" customFormat="1" x14ac:dyDescent="0.3">
      <c r="C441" s="197"/>
    </row>
    <row r="442" spans="3:3" s="184" customFormat="1" x14ac:dyDescent="0.3">
      <c r="C442" s="197"/>
    </row>
    <row r="443" spans="3:3" s="184" customFormat="1" x14ac:dyDescent="0.3">
      <c r="C443" s="197"/>
    </row>
    <row r="444" spans="3:3" s="184" customFormat="1" x14ac:dyDescent="0.3">
      <c r="C444" s="197"/>
    </row>
    <row r="445" spans="3:3" s="184" customFormat="1" x14ac:dyDescent="0.3">
      <c r="C445" s="197"/>
    </row>
    <row r="446" spans="3:3" s="184" customFormat="1" x14ac:dyDescent="0.3">
      <c r="C446" s="197"/>
    </row>
    <row r="447" spans="3:3" s="184" customFormat="1" x14ac:dyDescent="0.3">
      <c r="C447" s="197"/>
    </row>
    <row r="448" spans="3:3" s="184" customFormat="1" x14ac:dyDescent="0.3">
      <c r="C448" s="197"/>
    </row>
    <row r="449" spans="3:3" s="184" customFormat="1" x14ac:dyDescent="0.3">
      <c r="C449" s="197"/>
    </row>
    <row r="450" spans="3:3" s="184" customFormat="1" x14ac:dyDescent="0.3">
      <c r="C450" s="197"/>
    </row>
    <row r="451" spans="3:3" s="184" customFormat="1" x14ac:dyDescent="0.3">
      <c r="C451" s="197"/>
    </row>
    <row r="452" spans="3:3" s="184" customFormat="1" x14ac:dyDescent="0.3">
      <c r="C452" s="197"/>
    </row>
    <row r="453" spans="3:3" s="184" customFormat="1" x14ac:dyDescent="0.3">
      <c r="C453" s="197"/>
    </row>
    <row r="454" spans="3:3" s="184" customFormat="1" x14ac:dyDescent="0.3">
      <c r="C454" s="197"/>
    </row>
  </sheetData>
  <mergeCells count="286">
    <mergeCell ref="A233:A234"/>
    <mergeCell ref="B233:B234"/>
    <mergeCell ref="Q233:Q234"/>
    <mergeCell ref="R233:R234"/>
    <mergeCell ref="T234:V234"/>
    <mergeCell ref="A235:A236"/>
    <mergeCell ref="B235:B236"/>
    <mergeCell ref="Q235:Q236"/>
    <mergeCell ref="R235:R236"/>
    <mergeCell ref="A229:A230"/>
    <mergeCell ref="B229:B230"/>
    <mergeCell ref="Q229:Q230"/>
    <mergeCell ref="R229:R230"/>
    <mergeCell ref="T230:V230"/>
    <mergeCell ref="A231:A232"/>
    <mergeCell ref="B231:B232"/>
    <mergeCell ref="Q231:Q232"/>
    <mergeCell ref="R231:R232"/>
    <mergeCell ref="T232:V232"/>
    <mergeCell ref="T226:V226"/>
    <mergeCell ref="A227:A228"/>
    <mergeCell ref="B227:B228"/>
    <mergeCell ref="Q227:Q228"/>
    <mergeCell ref="R227:R228"/>
    <mergeCell ref="T228:V228"/>
    <mergeCell ref="A223:A224"/>
    <mergeCell ref="B223:B224"/>
    <mergeCell ref="Q223:Q224"/>
    <mergeCell ref="R223:R224"/>
    <mergeCell ref="A225:A226"/>
    <mergeCell ref="B225:B226"/>
    <mergeCell ref="Q225:Q226"/>
    <mergeCell ref="R225:R226"/>
    <mergeCell ref="A215:A216"/>
    <mergeCell ref="B215:B216"/>
    <mergeCell ref="Q215:Q216"/>
    <mergeCell ref="R215:R216"/>
    <mergeCell ref="A217:A218"/>
    <mergeCell ref="B217:B218"/>
    <mergeCell ref="Q217:Q218"/>
    <mergeCell ref="R217:R218"/>
    <mergeCell ref="A211:A212"/>
    <mergeCell ref="B211:B212"/>
    <mergeCell ref="Q211:Q212"/>
    <mergeCell ref="R211:R212"/>
    <mergeCell ref="A213:A214"/>
    <mergeCell ref="B213:B214"/>
    <mergeCell ref="Q213:Q214"/>
    <mergeCell ref="R213:R214"/>
    <mergeCell ref="A207:A208"/>
    <mergeCell ref="B207:B208"/>
    <mergeCell ref="Q207:Q208"/>
    <mergeCell ref="R207:R208"/>
    <mergeCell ref="A209:A210"/>
    <mergeCell ref="B209:B210"/>
    <mergeCell ref="Q209:Q210"/>
    <mergeCell ref="R209:R210"/>
    <mergeCell ref="A199:A200"/>
    <mergeCell ref="B199:B200"/>
    <mergeCell ref="Q199:Q200"/>
    <mergeCell ref="R199:R200"/>
    <mergeCell ref="A201:A202"/>
    <mergeCell ref="B201:B202"/>
    <mergeCell ref="Q201:Q202"/>
    <mergeCell ref="R201:R202"/>
    <mergeCell ref="A188:A189"/>
    <mergeCell ref="B188:B189"/>
    <mergeCell ref="Q188:Q189"/>
    <mergeCell ref="R188:R189"/>
    <mergeCell ref="A190:A191"/>
    <mergeCell ref="B190:B191"/>
    <mergeCell ref="Q190:Q191"/>
    <mergeCell ref="R190:R191"/>
    <mergeCell ref="A184:A185"/>
    <mergeCell ref="B184:B185"/>
    <mergeCell ref="Q184:Q185"/>
    <mergeCell ref="R184:R185"/>
    <mergeCell ref="A186:A187"/>
    <mergeCell ref="B186:B187"/>
    <mergeCell ref="Q186:Q187"/>
    <mergeCell ref="R186:R187"/>
    <mergeCell ref="A180:A181"/>
    <mergeCell ref="B180:B181"/>
    <mergeCell ref="Q180:Q181"/>
    <mergeCell ref="R180:R181"/>
    <mergeCell ref="A182:A183"/>
    <mergeCell ref="B182:B183"/>
    <mergeCell ref="Q182:Q183"/>
    <mergeCell ref="R182:R183"/>
    <mergeCell ref="A176:A177"/>
    <mergeCell ref="B176:B177"/>
    <mergeCell ref="Q176:Q177"/>
    <mergeCell ref="R176:R177"/>
    <mergeCell ref="A178:A179"/>
    <mergeCell ref="B178:B179"/>
    <mergeCell ref="Q178:Q179"/>
    <mergeCell ref="R178:R179"/>
    <mergeCell ref="A166:A167"/>
    <mergeCell ref="B166:B167"/>
    <mergeCell ref="Q166:Q167"/>
    <mergeCell ref="R166:R167"/>
    <mergeCell ref="A168:A169"/>
    <mergeCell ref="B168:B169"/>
    <mergeCell ref="Q168:Q169"/>
    <mergeCell ref="R168:R169"/>
    <mergeCell ref="A162:A163"/>
    <mergeCell ref="B162:B163"/>
    <mergeCell ref="Q162:Q163"/>
    <mergeCell ref="R162:R163"/>
    <mergeCell ref="A164:A165"/>
    <mergeCell ref="B164:B165"/>
    <mergeCell ref="Q164:Q165"/>
    <mergeCell ref="R164:R165"/>
    <mergeCell ref="A152:A153"/>
    <mergeCell ref="B152:B153"/>
    <mergeCell ref="Q152:Q153"/>
    <mergeCell ref="R152:R153"/>
    <mergeCell ref="A154:A155"/>
    <mergeCell ref="B154:B155"/>
    <mergeCell ref="Q154:Q155"/>
    <mergeCell ref="R154:R155"/>
    <mergeCell ref="A148:A149"/>
    <mergeCell ref="B148:B149"/>
    <mergeCell ref="Q148:Q149"/>
    <mergeCell ref="R148:R149"/>
    <mergeCell ref="A150:A151"/>
    <mergeCell ref="B150:B151"/>
    <mergeCell ref="Q150:Q151"/>
    <mergeCell ref="R150:R151"/>
    <mergeCell ref="A140:A141"/>
    <mergeCell ref="B140:B141"/>
    <mergeCell ref="Q140:Q141"/>
    <mergeCell ref="R140:R141"/>
    <mergeCell ref="A146:A147"/>
    <mergeCell ref="B146:B147"/>
    <mergeCell ref="Q146:Q147"/>
    <mergeCell ref="R146:R147"/>
    <mergeCell ref="A132:A133"/>
    <mergeCell ref="B132:B133"/>
    <mergeCell ref="Q132:Q133"/>
    <mergeCell ref="R132:R133"/>
    <mergeCell ref="A138:A139"/>
    <mergeCell ref="B138:B139"/>
    <mergeCell ref="Q138:Q139"/>
    <mergeCell ref="R138:R139"/>
    <mergeCell ref="A128:A129"/>
    <mergeCell ref="B128:B129"/>
    <mergeCell ref="Q128:Q129"/>
    <mergeCell ref="R128:R129"/>
    <mergeCell ref="A130:A131"/>
    <mergeCell ref="B130:B131"/>
    <mergeCell ref="Q130:Q131"/>
    <mergeCell ref="R130:R131"/>
    <mergeCell ref="A117:A118"/>
    <mergeCell ref="B117:B118"/>
    <mergeCell ref="Q117:Q118"/>
    <mergeCell ref="R117:R118"/>
    <mergeCell ref="A126:A127"/>
    <mergeCell ref="B126:B127"/>
    <mergeCell ref="Q126:Q127"/>
    <mergeCell ref="R126:R127"/>
    <mergeCell ref="A109:A110"/>
    <mergeCell ref="B109:B110"/>
    <mergeCell ref="Q109:Q110"/>
    <mergeCell ref="R109:R112"/>
    <mergeCell ref="A111:A112"/>
    <mergeCell ref="B111:B112"/>
    <mergeCell ref="Q111:Q112"/>
    <mergeCell ref="A101:A102"/>
    <mergeCell ref="B101:B102"/>
    <mergeCell ref="Q101:Q102"/>
    <mergeCell ref="R101:R102"/>
    <mergeCell ref="A103:A104"/>
    <mergeCell ref="B103:B104"/>
    <mergeCell ref="Q103:Q104"/>
    <mergeCell ref="R103:R104"/>
    <mergeCell ref="A93:A94"/>
    <mergeCell ref="B93:B94"/>
    <mergeCell ref="Q93:Q94"/>
    <mergeCell ref="R93:R94"/>
    <mergeCell ref="A97:B97"/>
    <mergeCell ref="A99:A100"/>
    <mergeCell ref="B99:B100"/>
    <mergeCell ref="Q99:Q100"/>
    <mergeCell ref="R99:R100"/>
    <mergeCell ref="A89:A90"/>
    <mergeCell ref="B89:B90"/>
    <mergeCell ref="Q89:Q90"/>
    <mergeCell ref="R89:R90"/>
    <mergeCell ref="A91:A92"/>
    <mergeCell ref="B91:B92"/>
    <mergeCell ref="Q91:Q92"/>
    <mergeCell ref="R91:R92"/>
    <mergeCell ref="A78:A79"/>
    <mergeCell ref="B78:B79"/>
    <mergeCell ref="Q78:Q79"/>
    <mergeCell ref="R78:R79"/>
    <mergeCell ref="A87:A88"/>
    <mergeCell ref="B87:B88"/>
    <mergeCell ref="Q87:Q88"/>
    <mergeCell ref="R87:R88"/>
    <mergeCell ref="A74:A75"/>
    <mergeCell ref="B74:B75"/>
    <mergeCell ref="Q74:Q75"/>
    <mergeCell ref="R74:R75"/>
    <mergeCell ref="A76:A77"/>
    <mergeCell ref="B76:B77"/>
    <mergeCell ref="Q76:Q77"/>
    <mergeCell ref="R76:R77"/>
    <mergeCell ref="A70:A71"/>
    <mergeCell ref="B70:B71"/>
    <mergeCell ref="Q70:Q71"/>
    <mergeCell ref="R70:R71"/>
    <mergeCell ref="A72:A73"/>
    <mergeCell ref="B72:B73"/>
    <mergeCell ref="Q72:Q73"/>
    <mergeCell ref="R72:R73"/>
    <mergeCell ref="A59:A60"/>
    <mergeCell ref="B59:B60"/>
    <mergeCell ref="Q59:Q60"/>
    <mergeCell ref="R59:R60"/>
    <mergeCell ref="A61:A62"/>
    <mergeCell ref="B61:B62"/>
    <mergeCell ref="Q61:Q62"/>
    <mergeCell ref="R61:R62"/>
    <mergeCell ref="A50:A51"/>
    <mergeCell ref="B50:B51"/>
    <mergeCell ref="Q50:Q51"/>
    <mergeCell ref="R50:R51"/>
    <mergeCell ref="A57:A58"/>
    <mergeCell ref="B57:B58"/>
    <mergeCell ref="Q57:Q58"/>
    <mergeCell ref="R57:R58"/>
    <mergeCell ref="A39:A40"/>
    <mergeCell ref="B39:B40"/>
    <mergeCell ref="Q39:Q40"/>
    <mergeCell ref="R39:R40"/>
    <mergeCell ref="A48:A49"/>
    <mergeCell ref="B48:B49"/>
    <mergeCell ref="Q48:Q49"/>
    <mergeCell ref="R48:R49"/>
    <mergeCell ref="A35:A36"/>
    <mergeCell ref="B35:B36"/>
    <mergeCell ref="Q35:Q36"/>
    <mergeCell ref="R35:R36"/>
    <mergeCell ref="A37:A38"/>
    <mergeCell ref="B37:B38"/>
    <mergeCell ref="Q37:Q38"/>
    <mergeCell ref="R37:R38"/>
    <mergeCell ref="A31:A32"/>
    <mergeCell ref="B31:B32"/>
    <mergeCell ref="Q31:Q32"/>
    <mergeCell ref="R31:R32"/>
    <mergeCell ref="A33:A34"/>
    <mergeCell ref="B33:B34"/>
    <mergeCell ref="Q33:Q34"/>
    <mergeCell ref="R33:R34"/>
    <mergeCell ref="A20:A21"/>
    <mergeCell ref="B20:B21"/>
    <mergeCell ref="Q20:Q21"/>
    <mergeCell ref="R20:R21"/>
    <mergeCell ref="A29:A30"/>
    <mergeCell ref="B29:B30"/>
    <mergeCell ref="Q29:Q30"/>
    <mergeCell ref="R29:R30"/>
    <mergeCell ref="A18:A19"/>
    <mergeCell ref="B18:B19"/>
    <mergeCell ref="Q18:Q19"/>
    <mergeCell ref="A12:A13"/>
    <mergeCell ref="B12:B13"/>
    <mergeCell ref="Q12:Q13"/>
    <mergeCell ref="R12:R13"/>
    <mergeCell ref="A14:A15"/>
    <mergeCell ref="B14:B15"/>
    <mergeCell ref="Q14:Q15"/>
    <mergeCell ref="R14:R15"/>
    <mergeCell ref="B2:R2"/>
    <mergeCell ref="B4:R4"/>
    <mergeCell ref="A10:A11"/>
    <mergeCell ref="B10:B11"/>
    <mergeCell ref="Q10:Q11"/>
    <mergeCell ref="R10:R11"/>
    <mergeCell ref="A16:A17"/>
    <mergeCell ref="B16:B17"/>
    <mergeCell ref="Q16:Q17"/>
    <mergeCell ref="R16:R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7"/>
  <sheetViews>
    <sheetView topLeftCell="A40" zoomScale="70" zoomScaleNormal="70" workbookViewId="0">
      <selection activeCell="B43" sqref="B43:B44"/>
    </sheetView>
  </sheetViews>
  <sheetFormatPr baseColWidth="10" defaultRowHeight="15" x14ac:dyDescent="0.3"/>
  <cols>
    <col min="1" max="1" width="52.42578125" style="40" customWidth="1"/>
    <col min="2" max="2" width="32.42578125" style="40" customWidth="1"/>
    <col min="3" max="3" width="14.5703125" style="42" customWidth="1"/>
    <col min="4" max="4" width="10.42578125" style="40" customWidth="1"/>
    <col min="5" max="5" width="11.28515625" style="40" customWidth="1"/>
    <col min="6" max="6" width="9.5703125" style="40" customWidth="1"/>
    <col min="7" max="7" width="9.140625" style="40" customWidth="1"/>
    <col min="8" max="8" width="11.7109375" style="40" customWidth="1"/>
    <col min="9" max="9" width="10.5703125" style="40" customWidth="1"/>
    <col min="10" max="10" width="10.28515625" style="40" customWidth="1"/>
    <col min="11" max="11" width="9.5703125" style="40" customWidth="1"/>
    <col min="12" max="12" width="11" style="40" customWidth="1"/>
    <col min="13" max="14" width="9.140625" style="40" bestFit="1" customWidth="1"/>
    <col min="15" max="15" width="10.42578125" style="40" customWidth="1"/>
    <col min="16" max="16" width="10.5703125" style="40" bestFit="1" customWidth="1"/>
    <col min="17" max="17" width="20" style="40" customWidth="1"/>
    <col min="18" max="18" width="61.5703125" style="40" customWidth="1"/>
    <col min="19" max="55" width="11.42578125" style="41"/>
    <col min="56" max="16384" width="11.42578125" style="40"/>
  </cols>
  <sheetData>
    <row r="2" spans="1:18" ht="27.75" x14ac:dyDescent="0.45">
      <c r="B2" s="300" t="s">
        <v>27</v>
      </c>
      <c r="C2" s="300"/>
      <c r="D2" s="300"/>
      <c r="E2" s="300"/>
      <c r="F2" s="300"/>
      <c r="G2" s="300"/>
      <c r="H2" s="300"/>
      <c r="I2" s="300"/>
      <c r="J2" s="300"/>
      <c r="K2" s="300"/>
      <c r="L2" s="300"/>
      <c r="M2" s="300"/>
      <c r="N2" s="300"/>
      <c r="O2" s="300"/>
      <c r="P2" s="300"/>
      <c r="Q2" s="300"/>
      <c r="R2" s="300"/>
    </row>
    <row r="3" spans="1:18" ht="15" customHeight="1" x14ac:dyDescent="0.3">
      <c r="D3" s="43"/>
      <c r="E3" s="43"/>
      <c r="F3" s="43"/>
      <c r="G3" s="43"/>
      <c r="H3" s="43"/>
      <c r="I3" s="43"/>
      <c r="J3" s="43"/>
      <c r="K3" s="43"/>
      <c r="L3" s="43"/>
      <c r="M3" s="43"/>
      <c r="N3" s="43"/>
      <c r="O3" s="43"/>
      <c r="P3" s="43"/>
      <c r="Q3" s="43"/>
      <c r="R3" s="43"/>
    </row>
    <row r="4" spans="1:18" ht="22.5" customHeight="1" x14ac:dyDescent="0.45">
      <c r="B4" s="301" t="s">
        <v>100</v>
      </c>
      <c r="C4" s="301"/>
      <c r="D4" s="301"/>
      <c r="E4" s="301"/>
      <c r="F4" s="301"/>
      <c r="G4" s="301"/>
      <c r="H4" s="301"/>
      <c r="I4" s="301"/>
      <c r="J4" s="301"/>
      <c r="K4" s="301"/>
      <c r="L4" s="301"/>
      <c r="M4" s="301"/>
      <c r="N4" s="301"/>
      <c r="O4" s="301"/>
      <c r="P4" s="301"/>
      <c r="Q4" s="301"/>
      <c r="R4" s="301"/>
    </row>
    <row r="7" spans="1:18" s="41" customFormat="1" x14ac:dyDescent="0.3">
      <c r="A7" s="44" t="s">
        <v>31</v>
      </c>
      <c r="B7" s="40"/>
      <c r="C7" s="42"/>
      <c r="D7" s="40"/>
      <c r="E7" s="40"/>
      <c r="F7" s="40"/>
      <c r="G7" s="40"/>
      <c r="H7" s="40"/>
      <c r="I7" s="40"/>
      <c r="J7" s="40"/>
      <c r="K7" s="40"/>
      <c r="L7" s="40"/>
      <c r="M7" s="40"/>
      <c r="N7" s="40"/>
      <c r="O7" s="40"/>
      <c r="P7" s="40"/>
      <c r="Q7" s="40"/>
      <c r="R7" s="40"/>
    </row>
    <row r="8" spans="1:18" s="41" customFormat="1" ht="6.75" customHeight="1" x14ac:dyDescent="0.3">
      <c r="A8" s="40"/>
      <c r="B8" s="40"/>
      <c r="C8" s="42"/>
      <c r="D8" s="40"/>
      <c r="E8" s="40"/>
      <c r="F8" s="40"/>
      <c r="G8" s="40"/>
      <c r="H8" s="40"/>
      <c r="I8" s="40"/>
      <c r="J8" s="40"/>
      <c r="K8" s="40"/>
      <c r="L8" s="40"/>
      <c r="M8" s="40"/>
      <c r="N8" s="40"/>
      <c r="O8" s="40"/>
      <c r="P8" s="40"/>
      <c r="Q8" s="40"/>
      <c r="R8" s="40"/>
    </row>
    <row r="9" spans="1:18" s="41" customFormat="1" ht="15.75" thickBot="1" x14ac:dyDescent="0.35">
      <c r="A9" s="45" t="s">
        <v>59</v>
      </c>
      <c r="B9" s="45"/>
      <c r="C9" s="61"/>
      <c r="D9" s="40"/>
      <c r="E9" s="40"/>
      <c r="F9" s="40"/>
      <c r="G9" s="40"/>
      <c r="H9" s="40"/>
      <c r="I9" s="62"/>
      <c r="J9" s="62"/>
      <c r="K9" s="40"/>
      <c r="L9" s="40"/>
      <c r="M9" s="40"/>
      <c r="N9" s="40"/>
      <c r="O9" s="40"/>
      <c r="P9" s="40"/>
      <c r="Q9" s="40"/>
      <c r="R9" s="40"/>
    </row>
    <row r="10" spans="1:18" s="41" customFormat="1" ht="15.75" thickBot="1" x14ac:dyDescent="0.35">
      <c r="A10" s="63" t="s">
        <v>1</v>
      </c>
      <c r="B10" s="64" t="s">
        <v>2</v>
      </c>
      <c r="C10" s="64" t="s">
        <v>3</v>
      </c>
      <c r="D10" s="64" t="s">
        <v>4</v>
      </c>
      <c r="E10" s="64" t="s">
        <v>5</v>
      </c>
      <c r="F10" s="64" t="s">
        <v>6</v>
      </c>
      <c r="G10" s="64" t="s">
        <v>7</v>
      </c>
      <c r="H10" s="64" t="s">
        <v>8</v>
      </c>
      <c r="I10" s="64" t="s">
        <v>9</v>
      </c>
      <c r="J10" s="64" t="s">
        <v>10</v>
      </c>
      <c r="K10" s="64" t="s">
        <v>11</v>
      </c>
      <c r="L10" s="64" t="s">
        <v>12</v>
      </c>
      <c r="M10" s="64" t="s">
        <v>13</v>
      </c>
      <c r="N10" s="64" t="s">
        <v>14</v>
      </c>
      <c r="O10" s="64" t="s">
        <v>15</v>
      </c>
      <c r="P10" s="64" t="s">
        <v>16</v>
      </c>
      <c r="Q10" s="65" t="s">
        <v>17</v>
      </c>
      <c r="R10" s="48" t="s">
        <v>26</v>
      </c>
    </row>
    <row r="11" spans="1:18" s="41" customFormat="1" ht="47.25" customHeight="1" x14ac:dyDescent="0.3">
      <c r="A11" s="285" t="s">
        <v>104</v>
      </c>
      <c r="B11" s="275" t="s">
        <v>60</v>
      </c>
      <c r="C11" s="179" t="s">
        <v>21</v>
      </c>
      <c r="D11" s="181"/>
      <c r="E11" s="136"/>
      <c r="F11" s="136"/>
      <c r="G11" s="136"/>
      <c r="H11" s="136"/>
      <c r="I11" s="136"/>
      <c r="J11" s="136"/>
      <c r="K11" s="136"/>
      <c r="L11" s="136"/>
      <c r="M11" s="136"/>
      <c r="N11" s="136"/>
      <c r="O11" s="136"/>
      <c r="P11" s="66">
        <f>SUM(D11:O11)</f>
        <v>0</v>
      </c>
      <c r="Q11" s="257" t="e">
        <f>+P12/P11</f>
        <v>#DIV/0!</v>
      </c>
      <c r="R11" s="281"/>
    </row>
    <row r="12" spans="1:18" s="41" customFormat="1" ht="44.25" customHeight="1" thickBot="1" x14ac:dyDescent="0.35">
      <c r="A12" s="286"/>
      <c r="B12" s="276"/>
      <c r="C12" s="180" t="s">
        <v>22</v>
      </c>
      <c r="D12" s="182"/>
      <c r="E12" s="137"/>
      <c r="F12" s="137"/>
      <c r="G12" s="137"/>
      <c r="H12" s="137"/>
      <c r="I12" s="137"/>
      <c r="J12" s="137"/>
      <c r="K12" s="137"/>
      <c r="L12" s="137"/>
      <c r="M12" s="137"/>
      <c r="N12" s="137"/>
      <c r="O12" s="137"/>
      <c r="P12" s="67">
        <f>SUM(D12:O12)</f>
        <v>0</v>
      </c>
      <c r="Q12" s="258"/>
      <c r="R12" s="282"/>
    </row>
    <row r="13" spans="1:18" s="41" customFormat="1" ht="47.25" customHeight="1" x14ac:dyDescent="0.3">
      <c r="A13" s="285" t="s">
        <v>33</v>
      </c>
      <c r="B13" s="275" t="s">
        <v>61</v>
      </c>
      <c r="C13" s="179" t="s">
        <v>21</v>
      </c>
      <c r="D13" s="181"/>
      <c r="E13" s="136"/>
      <c r="F13" s="136"/>
      <c r="G13" s="136"/>
      <c r="H13" s="136"/>
      <c r="I13" s="136"/>
      <c r="J13" s="136"/>
      <c r="K13" s="136"/>
      <c r="L13" s="136"/>
      <c r="M13" s="136"/>
      <c r="N13" s="136"/>
      <c r="O13" s="136"/>
      <c r="P13" s="66">
        <f t="shared" ref="P13:P22" si="0">SUM(D13:O13)</f>
        <v>0</v>
      </c>
      <c r="Q13" s="257" t="e">
        <f t="shared" ref="Q13" si="1">+P14/P13</f>
        <v>#DIV/0!</v>
      </c>
      <c r="R13" s="281"/>
    </row>
    <row r="14" spans="1:18" s="41" customFormat="1" ht="44.25" customHeight="1" thickBot="1" x14ac:dyDescent="0.35">
      <c r="A14" s="286"/>
      <c r="B14" s="276"/>
      <c r="C14" s="180" t="s">
        <v>22</v>
      </c>
      <c r="D14" s="182"/>
      <c r="E14" s="137"/>
      <c r="F14" s="137"/>
      <c r="G14" s="137"/>
      <c r="H14" s="137"/>
      <c r="I14" s="137"/>
      <c r="J14" s="137"/>
      <c r="K14" s="137"/>
      <c r="L14" s="137"/>
      <c r="M14" s="137"/>
      <c r="N14" s="137"/>
      <c r="O14" s="137"/>
      <c r="P14" s="67">
        <f t="shared" si="0"/>
        <v>0</v>
      </c>
      <c r="Q14" s="258"/>
      <c r="R14" s="282"/>
    </row>
    <row r="15" spans="1:18" s="41" customFormat="1" ht="47.25" customHeight="1" x14ac:dyDescent="0.3">
      <c r="A15" s="285" t="s">
        <v>105</v>
      </c>
      <c r="B15" s="275" t="s">
        <v>62</v>
      </c>
      <c r="C15" s="179" t="s">
        <v>21</v>
      </c>
      <c r="D15" s="181"/>
      <c r="E15" s="136"/>
      <c r="F15" s="136"/>
      <c r="G15" s="136"/>
      <c r="H15" s="136"/>
      <c r="I15" s="136"/>
      <c r="J15" s="136"/>
      <c r="K15" s="136"/>
      <c r="L15" s="136"/>
      <c r="M15" s="136"/>
      <c r="N15" s="136"/>
      <c r="O15" s="136"/>
      <c r="P15" s="66">
        <f t="shared" si="0"/>
        <v>0</v>
      </c>
      <c r="Q15" s="257" t="e">
        <f t="shared" ref="Q15" si="2">+P16/P15</f>
        <v>#DIV/0!</v>
      </c>
      <c r="R15" s="281"/>
    </row>
    <row r="16" spans="1:18" s="41" customFormat="1" ht="44.25" customHeight="1" thickBot="1" x14ac:dyDescent="0.35">
      <c r="A16" s="286"/>
      <c r="B16" s="276"/>
      <c r="C16" s="180" t="s">
        <v>22</v>
      </c>
      <c r="D16" s="182"/>
      <c r="E16" s="137"/>
      <c r="F16" s="137"/>
      <c r="G16" s="137"/>
      <c r="H16" s="137"/>
      <c r="I16" s="137"/>
      <c r="J16" s="137"/>
      <c r="K16" s="137"/>
      <c r="L16" s="137"/>
      <c r="M16" s="137"/>
      <c r="N16" s="137"/>
      <c r="O16" s="137"/>
      <c r="P16" s="67">
        <f t="shared" si="0"/>
        <v>0</v>
      </c>
      <c r="Q16" s="258"/>
      <c r="R16" s="282"/>
    </row>
    <row r="17" spans="1:20" s="41" customFormat="1" ht="44.25" customHeight="1" x14ac:dyDescent="0.3">
      <c r="A17" s="285" t="s">
        <v>85</v>
      </c>
      <c r="B17" s="283" t="s">
        <v>114</v>
      </c>
      <c r="C17" s="179" t="s">
        <v>21</v>
      </c>
      <c r="D17" s="181"/>
      <c r="E17" s="136"/>
      <c r="F17" s="136"/>
      <c r="G17" s="136"/>
      <c r="H17" s="136"/>
      <c r="I17" s="136"/>
      <c r="J17" s="136"/>
      <c r="K17" s="136"/>
      <c r="L17" s="136"/>
      <c r="M17" s="136"/>
      <c r="N17" s="136"/>
      <c r="O17" s="136"/>
      <c r="P17" s="66">
        <f t="shared" si="0"/>
        <v>0</v>
      </c>
      <c r="Q17" s="257" t="e">
        <f t="shared" ref="Q17" si="3">+P18/P17</f>
        <v>#DIV/0!</v>
      </c>
      <c r="R17" s="281"/>
    </row>
    <row r="18" spans="1:20" s="41" customFormat="1" ht="44.25" customHeight="1" thickBot="1" x14ac:dyDescent="0.35">
      <c r="A18" s="286"/>
      <c r="B18" s="284"/>
      <c r="C18" s="180" t="s">
        <v>22</v>
      </c>
      <c r="D18" s="182"/>
      <c r="E18" s="137"/>
      <c r="F18" s="137"/>
      <c r="G18" s="137"/>
      <c r="H18" s="137"/>
      <c r="I18" s="137"/>
      <c r="J18" s="137"/>
      <c r="K18" s="137"/>
      <c r="L18" s="137"/>
      <c r="M18" s="137"/>
      <c r="N18" s="137"/>
      <c r="O18" s="137"/>
      <c r="P18" s="67">
        <f t="shared" si="0"/>
        <v>0</v>
      </c>
      <c r="Q18" s="258"/>
      <c r="R18" s="282"/>
    </row>
    <row r="19" spans="1:20" s="41" customFormat="1" ht="44.25" customHeight="1" x14ac:dyDescent="0.3">
      <c r="A19" s="285" t="s">
        <v>106</v>
      </c>
      <c r="B19" s="283" t="s">
        <v>115</v>
      </c>
      <c r="C19" s="179" t="s">
        <v>21</v>
      </c>
      <c r="D19" s="181"/>
      <c r="E19" s="136"/>
      <c r="F19" s="136"/>
      <c r="G19" s="136"/>
      <c r="H19" s="136"/>
      <c r="I19" s="136"/>
      <c r="J19" s="136"/>
      <c r="K19" s="136"/>
      <c r="L19" s="136"/>
      <c r="M19" s="136"/>
      <c r="N19" s="136"/>
      <c r="O19" s="136"/>
      <c r="P19" s="66">
        <f t="shared" si="0"/>
        <v>0</v>
      </c>
      <c r="Q19" s="257" t="e">
        <f t="shared" ref="Q19" si="4">+P20/P19</f>
        <v>#DIV/0!</v>
      </c>
      <c r="R19" s="281"/>
    </row>
    <row r="20" spans="1:20" s="41" customFormat="1" ht="48" customHeight="1" thickBot="1" x14ac:dyDescent="0.35">
      <c r="A20" s="286"/>
      <c r="B20" s="284"/>
      <c r="C20" s="180" t="s">
        <v>22</v>
      </c>
      <c r="D20" s="182"/>
      <c r="E20" s="137"/>
      <c r="F20" s="137"/>
      <c r="G20" s="137"/>
      <c r="H20" s="137"/>
      <c r="I20" s="137"/>
      <c r="J20" s="137"/>
      <c r="K20" s="137"/>
      <c r="L20" s="137"/>
      <c r="M20" s="137"/>
      <c r="N20" s="137"/>
      <c r="O20" s="137"/>
      <c r="P20" s="67">
        <f t="shared" si="0"/>
        <v>0</v>
      </c>
      <c r="Q20" s="258"/>
      <c r="R20" s="282"/>
    </row>
    <row r="21" spans="1:20" s="41" customFormat="1" ht="48" customHeight="1" x14ac:dyDescent="0.3">
      <c r="A21" s="285" t="s">
        <v>86</v>
      </c>
      <c r="B21" s="283" t="s">
        <v>116</v>
      </c>
      <c r="C21" s="179" t="s">
        <v>21</v>
      </c>
      <c r="D21" s="181"/>
      <c r="E21" s="136"/>
      <c r="F21" s="136"/>
      <c r="G21" s="136"/>
      <c r="H21" s="136"/>
      <c r="I21" s="136"/>
      <c r="J21" s="136"/>
      <c r="K21" s="136"/>
      <c r="L21" s="136"/>
      <c r="M21" s="136"/>
      <c r="N21" s="136"/>
      <c r="O21" s="136"/>
      <c r="P21" s="66">
        <f t="shared" si="0"/>
        <v>0</v>
      </c>
      <c r="Q21" s="257" t="e">
        <f t="shared" ref="Q21" si="5">+P22/P21</f>
        <v>#DIV/0!</v>
      </c>
      <c r="R21" s="281"/>
    </row>
    <row r="22" spans="1:20" s="41" customFormat="1" ht="52.5" customHeight="1" thickBot="1" x14ac:dyDescent="0.35">
      <c r="A22" s="286"/>
      <c r="B22" s="284"/>
      <c r="C22" s="180" t="s">
        <v>22</v>
      </c>
      <c r="D22" s="182"/>
      <c r="E22" s="137"/>
      <c r="F22" s="137"/>
      <c r="G22" s="137"/>
      <c r="H22" s="137"/>
      <c r="I22" s="137"/>
      <c r="J22" s="137"/>
      <c r="K22" s="137"/>
      <c r="L22" s="137"/>
      <c r="M22" s="137"/>
      <c r="N22" s="137"/>
      <c r="O22" s="137"/>
      <c r="P22" s="67">
        <f t="shared" si="0"/>
        <v>0</v>
      </c>
      <c r="Q22" s="258"/>
      <c r="R22" s="282"/>
    </row>
    <row r="23" spans="1:20" s="41" customFormat="1" x14ac:dyDescent="0.3">
      <c r="A23" s="55"/>
      <c r="B23" s="56"/>
      <c r="C23" s="56"/>
      <c r="D23" s="160"/>
      <c r="E23" s="161"/>
      <c r="F23" s="161"/>
      <c r="G23" s="161"/>
      <c r="H23" s="161"/>
      <c r="I23" s="161"/>
      <c r="J23" s="161"/>
      <c r="K23" s="161"/>
      <c r="L23" s="161"/>
      <c r="M23" s="161"/>
      <c r="N23" s="161"/>
      <c r="O23" s="161"/>
      <c r="P23" s="162"/>
      <c r="Q23" s="73"/>
      <c r="R23" s="75"/>
    </row>
    <row r="24" spans="1:20" s="41" customFormat="1" x14ac:dyDescent="0.3">
      <c r="A24" s="55"/>
      <c r="B24" s="56"/>
      <c r="C24" s="56"/>
      <c r="D24" s="160"/>
      <c r="E24" s="161"/>
      <c r="F24" s="161"/>
      <c r="G24" s="161"/>
      <c r="H24" s="161"/>
      <c r="I24" s="161"/>
      <c r="J24" s="161"/>
      <c r="K24" s="161"/>
      <c r="L24" s="161"/>
      <c r="M24" s="161"/>
      <c r="N24" s="161"/>
      <c r="O24" s="161"/>
      <c r="P24" s="162"/>
      <c r="Q24" s="73"/>
      <c r="R24" s="75"/>
    </row>
    <row r="25" spans="1:20" s="41" customFormat="1" ht="15.75" x14ac:dyDescent="0.3">
      <c r="A25" s="40"/>
      <c r="B25" s="40"/>
      <c r="C25" s="42"/>
      <c r="D25" s="40"/>
      <c r="E25" s="40"/>
      <c r="F25" s="40"/>
      <c r="G25"/>
      <c r="H25"/>
      <c r="I25"/>
      <c r="J25"/>
      <c r="K25"/>
      <c r="L25"/>
      <c r="M25"/>
      <c r="N25"/>
      <c r="O25"/>
      <c r="P25" s="40"/>
      <c r="Q25" s="40"/>
      <c r="R25" s="40"/>
    </row>
    <row r="26" spans="1:20" s="41" customFormat="1" ht="15.75" x14ac:dyDescent="0.3">
      <c r="A26" s="68" t="s">
        <v>32</v>
      </c>
      <c r="B26" s="40"/>
      <c r="C26" s="42"/>
      <c r="D26" s="40"/>
      <c r="E26" s="40"/>
      <c r="F26" s="40"/>
      <c r="G26"/>
      <c r="H26"/>
      <c r="I26"/>
      <c r="J26"/>
      <c r="K26"/>
      <c r="L26"/>
      <c r="M26"/>
      <c r="N26"/>
      <c r="O26"/>
      <c r="P26" s="40"/>
      <c r="Q26" s="40"/>
      <c r="R26" s="40"/>
    </row>
    <row r="27" spans="1:20" s="41" customFormat="1" ht="6.75" customHeight="1" x14ac:dyDescent="0.3">
      <c r="A27" s="40"/>
      <c r="B27" s="40"/>
      <c r="C27" s="42"/>
      <c r="D27" s="40"/>
      <c r="E27" s="40"/>
      <c r="F27" s="40"/>
      <c r="G27"/>
      <c r="H27"/>
      <c r="I27"/>
      <c r="J27"/>
      <c r="K27"/>
      <c r="L27"/>
      <c r="M27"/>
      <c r="N27"/>
      <c r="O27"/>
      <c r="P27" s="40"/>
      <c r="Q27" s="40"/>
      <c r="R27" s="40"/>
    </row>
    <row r="28" spans="1:20" s="41" customFormat="1" ht="19.5" thickBot="1" x14ac:dyDescent="0.35">
      <c r="A28" s="45" t="s">
        <v>23</v>
      </c>
      <c r="B28" s="45"/>
      <c r="C28" s="61"/>
      <c r="D28" s="40"/>
      <c r="E28" s="62"/>
      <c r="F28" s="62"/>
      <c r="G28" s="4"/>
      <c r="H28" s="4"/>
      <c r="I28" s="3"/>
      <c r="J28" s="4"/>
      <c r="K28" s="4"/>
      <c r="L28"/>
      <c r="M28"/>
      <c r="N28"/>
      <c r="O28"/>
      <c r="P28" s="40"/>
      <c r="Q28" s="40"/>
      <c r="R28" s="40"/>
    </row>
    <row r="29" spans="1:20" s="41" customFormat="1" ht="15.75" thickBot="1" x14ac:dyDescent="0.35">
      <c r="A29" s="63" t="s">
        <v>1</v>
      </c>
      <c r="B29" s="64" t="s">
        <v>2</v>
      </c>
      <c r="C29" s="64" t="s">
        <v>3</v>
      </c>
      <c r="D29" s="64" t="s">
        <v>4</v>
      </c>
      <c r="E29" s="64" t="s">
        <v>5</v>
      </c>
      <c r="F29" s="64" t="s">
        <v>6</v>
      </c>
      <c r="G29" s="17" t="s">
        <v>7</v>
      </c>
      <c r="H29" s="17" t="s">
        <v>8</v>
      </c>
      <c r="I29" s="17" t="s">
        <v>9</v>
      </c>
      <c r="J29" s="17" t="s">
        <v>10</v>
      </c>
      <c r="K29" s="17" t="s">
        <v>11</v>
      </c>
      <c r="L29" s="17" t="s">
        <v>12</v>
      </c>
      <c r="M29" s="17" t="s">
        <v>13</v>
      </c>
      <c r="N29" s="17" t="s">
        <v>14</v>
      </c>
      <c r="O29" s="17" t="s">
        <v>15</v>
      </c>
      <c r="P29" s="69" t="s">
        <v>16</v>
      </c>
      <c r="Q29" s="65" t="s">
        <v>17</v>
      </c>
      <c r="R29" s="48" t="s">
        <v>26</v>
      </c>
    </row>
    <row r="30" spans="1:20" s="41" customFormat="1" ht="104.25" customHeight="1" x14ac:dyDescent="0.3">
      <c r="A30" s="285" t="s">
        <v>107</v>
      </c>
      <c r="B30" s="275" t="s">
        <v>63</v>
      </c>
      <c r="C30" s="179" t="s">
        <v>21</v>
      </c>
      <c r="D30" s="179"/>
      <c r="E30" s="138"/>
      <c r="F30" s="138"/>
      <c r="G30" s="138"/>
      <c r="H30" s="138"/>
      <c r="I30" s="138"/>
      <c r="J30" s="138"/>
      <c r="K30" s="138"/>
      <c r="L30" s="138"/>
      <c r="M30" s="138"/>
      <c r="N30" s="138"/>
      <c r="O30" s="138"/>
      <c r="P30" s="70">
        <f>SUM(D30:O30)</f>
        <v>0</v>
      </c>
      <c r="Q30" s="257" t="e">
        <f>+P31/P30</f>
        <v>#DIV/0!</v>
      </c>
      <c r="R30" s="281"/>
      <c r="T30" s="41">
        <f>+P30+P32</f>
        <v>0</v>
      </c>
    </row>
    <row r="31" spans="1:20" s="41" customFormat="1" ht="104.25" customHeight="1" thickBot="1" x14ac:dyDescent="0.35">
      <c r="A31" s="286"/>
      <c r="B31" s="276"/>
      <c r="C31" s="180" t="s">
        <v>22</v>
      </c>
      <c r="D31" s="180"/>
      <c r="E31" s="139"/>
      <c r="F31" s="139"/>
      <c r="G31" s="139"/>
      <c r="H31" s="139"/>
      <c r="I31" s="139"/>
      <c r="J31" s="139"/>
      <c r="K31" s="139"/>
      <c r="L31" s="139"/>
      <c r="M31" s="139"/>
      <c r="N31" s="139"/>
      <c r="O31" s="139"/>
      <c r="P31" s="71">
        <f>SUM(D31:O31)</f>
        <v>0</v>
      </c>
      <c r="Q31" s="258"/>
      <c r="R31" s="282"/>
      <c r="T31" s="41">
        <f>+P31+P33</f>
        <v>0</v>
      </c>
    </row>
    <row r="32" spans="1:20" s="41" customFormat="1" ht="106.5" customHeight="1" x14ac:dyDescent="0.3">
      <c r="A32" s="285" t="s">
        <v>108</v>
      </c>
      <c r="B32" s="275" t="s">
        <v>64</v>
      </c>
      <c r="C32" s="179" t="s">
        <v>21</v>
      </c>
      <c r="D32" s="179"/>
      <c r="E32" s="138"/>
      <c r="F32" s="138"/>
      <c r="G32" s="138"/>
      <c r="H32" s="138"/>
      <c r="I32" s="138"/>
      <c r="J32" s="138"/>
      <c r="K32" s="138"/>
      <c r="L32" s="138"/>
      <c r="M32" s="138"/>
      <c r="N32" s="138"/>
      <c r="O32" s="138"/>
      <c r="P32" s="70">
        <f>SUM(D32:O32)</f>
        <v>0</v>
      </c>
      <c r="Q32" s="257" t="e">
        <f>+P33/P32</f>
        <v>#DIV/0!</v>
      </c>
      <c r="R32" s="332"/>
    </row>
    <row r="33" spans="1:18" s="41" customFormat="1" ht="106.5" customHeight="1" thickBot="1" x14ac:dyDescent="0.35">
      <c r="A33" s="286"/>
      <c r="B33" s="276"/>
      <c r="C33" s="180" t="s">
        <v>22</v>
      </c>
      <c r="D33" s="180"/>
      <c r="E33" s="139"/>
      <c r="F33" s="139"/>
      <c r="G33" s="139"/>
      <c r="H33" s="139"/>
      <c r="I33" s="139"/>
      <c r="J33" s="139"/>
      <c r="K33" s="139"/>
      <c r="L33" s="139"/>
      <c r="M33" s="139"/>
      <c r="N33" s="139"/>
      <c r="O33" s="139"/>
      <c r="P33" s="71">
        <f>SUM(D33:O33)</f>
        <v>0</v>
      </c>
      <c r="Q33" s="258"/>
      <c r="R33" s="333"/>
    </row>
    <row r="34" spans="1:18" s="41" customFormat="1" ht="15.75" x14ac:dyDescent="0.3">
      <c r="A34" s="55"/>
      <c r="B34" s="56"/>
      <c r="C34" s="56"/>
      <c r="D34" s="56"/>
      <c r="E34" s="8"/>
      <c r="F34" s="56"/>
      <c r="G34" s="56"/>
      <c r="H34" s="56"/>
      <c r="I34" s="56"/>
      <c r="J34" s="56"/>
      <c r="K34" s="8"/>
      <c r="L34" s="8"/>
      <c r="M34" s="8"/>
      <c r="N34" s="8"/>
      <c r="O34"/>
      <c r="P34" s="72"/>
      <c r="Q34" s="73"/>
      <c r="R34" s="40"/>
    </row>
    <row r="35" spans="1:18" s="41" customFormat="1" ht="15.75" x14ac:dyDescent="0.3">
      <c r="A35" s="55"/>
      <c r="B35" s="56"/>
      <c r="C35" s="56"/>
      <c r="D35" s="56"/>
      <c r="E35" s="8"/>
      <c r="F35" s="56"/>
      <c r="G35" s="8"/>
      <c r="H35" s="8"/>
      <c r="I35" s="8"/>
      <c r="J35" s="8"/>
      <c r="K35" s="8"/>
      <c r="L35" s="8"/>
      <c r="M35" s="8"/>
      <c r="N35" s="8"/>
      <c r="O35"/>
      <c r="P35" s="72"/>
      <c r="Q35" s="73"/>
      <c r="R35" s="40"/>
    </row>
    <row r="36" spans="1:18" s="41" customFormat="1" ht="15.75" x14ac:dyDescent="0.3">
      <c r="A36" s="74"/>
      <c r="B36" s="40"/>
      <c r="C36" s="42"/>
      <c r="D36" s="40"/>
      <c r="E36"/>
      <c r="F36" s="40"/>
      <c r="G36"/>
      <c r="H36"/>
      <c r="I36"/>
      <c r="J36"/>
      <c r="K36"/>
      <c r="L36"/>
      <c r="M36"/>
      <c r="N36"/>
      <c r="O36"/>
      <c r="P36" s="40"/>
      <c r="Q36" s="40"/>
      <c r="R36" s="40"/>
    </row>
    <row r="37" spans="1:18" s="41" customFormat="1" ht="16.5" thickBot="1" x14ac:dyDescent="0.35">
      <c r="A37" s="44" t="s">
        <v>65</v>
      </c>
      <c r="B37" s="40"/>
      <c r="C37" s="42"/>
      <c r="D37" s="40"/>
      <c r="E37"/>
      <c r="F37" s="40"/>
      <c r="G37"/>
      <c r="H37"/>
      <c r="I37"/>
      <c r="J37"/>
      <c r="K37"/>
      <c r="L37"/>
      <c r="M37"/>
      <c r="N37"/>
      <c r="O37"/>
      <c r="P37" s="40"/>
      <c r="Q37" s="40"/>
      <c r="R37" s="40"/>
    </row>
    <row r="38" spans="1:18" s="41" customFormat="1" ht="15.75" thickBot="1" x14ac:dyDescent="0.35">
      <c r="A38" s="63" t="s">
        <v>1</v>
      </c>
      <c r="B38" s="64" t="s">
        <v>2</v>
      </c>
      <c r="C38" s="64" t="s">
        <v>3</v>
      </c>
      <c r="D38" s="64" t="s">
        <v>4</v>
      </c>
      <c r="E38" s="17" t="s">
        <v>5</v>
      </c>
      <c r="F38" s="64" t="s">
        <v>6</v>
      </c>
      <c r="G38" s="17" t="s">
        <v>7</v>
      </c>
      <c r="H38" s="17" t="s">
        <v>8</v>
      </c>
      <c r="I38" s="17" t="s">
        <v>9</v>
      </c>
      <c r="J38" s="17" t="s">
        <v>10</v>
      </c>
      <c r="K38" s="17" t="s">
        <v>11</v>
      </c>
      <c r="L38" s="17" t="s">
        <v>12</v>
      </c>
      <c r="M38" s="17" t="s">
        <v>13</v>
      </c>
      <c r="N38" s="17" t="s">
        <v>14</v>
      </c>
      <c r="O38" s="17" t="s">
        <v>15</v>
      </c>
      <c r="P38" s="69" t="s">
        <v>16</v>
      </c>
      <c r="Q38" s="65" t="s">
        <v>17</v>
      </c>
      <c r="R38" s="48" t="s">
        <v>26</v>
      </c>
    </row>
    <row r="39" spans="1:18" s="41" customFormat="1" ht="48.75" customHeight="1" x14ac:dyDescent="0.3">
      <c r="A39" s="285" t="s">
        <v>109</v>
      </c>
      <c r="B39" s="275" t="s">
        <v>112</v>
      </c>
      <c r="C39" s="49" t="s">
        <v>21</v>
      </c>
      <c r="D39" s="179"/>
      <c r="E39" s="138"/>
      <c r="F39" s="1"/>
      <c r="G39" s="1"/>
      <c r="H39" s="138"/>
      <c r="I39" s="138"/>
      <c r="J39" s="138"/>
      <c r="K39" s="138"/>
      <c r="L39" s="138"/>
      <c r="M39" s="138"/>
      <c r="N39" s="138"/>
      <c r="O39" s="138"/>
      <c r="P39" s="70">
        <f t="shared" ref="P39:P44" si="6">SUM(D39:O39)</f>
        <v>0</v>
      </c>
      <c r="Q39" s="257" t="e">
        <f>+P40/P39</f>
        <v>#DIV/0!</v>
      </c>
      <c r="R39" s="281"/>
    </row>
    <row r="40" spans="1:18" s="41" customFormat="1" ht="48.75" customHeight="1" thickBot="1" x14ac:dyDescent="0.35">
      <c r="A40" s="286"/>
      <c r="B40" s="276"/>
      <c r="C40" s="51" t="s">
        <v>22</v>
      </c>
      <c r="D40" s="180"/>
      <c r="E40" s="139"/>
      <c r="F40" s="2"/>
      <c r="G40" s="2"/>
      <c r="H40" s="139"/>
      <c r="I40" s="139"/>
      <c r="J40" s="139"/>
      <c r="K40" s="139"/>
      <c r="L40" s="139"/>
      <c r="M40" s="139"/>
      <c r="N40" s="139"/>
      <c r="O40" s="139"/>
      <c r="P40" s="71">
        <f t="shared" si="6"/>
        <v>0</v>
      </c>
      <c r="Q40" s="258"/>
      <c r="R40" s="282"/>
    </row>
    <row r="41" spans="1:18" s="41" customFormat="1" ht="48.75" customHeight="1" x14ac:dyDescent="0.3">
      <c r="A41" s="285" t="s">
        <v>110</v>
      </c>
      <c r="B41" s="283" t="s">
        <v>112</v>
      </c>
      <c r="C41" s="49" t="s">
        <v>21</v>
      </c>
      <c r="D41" s="179"/>
      <c r="E41" s="138"/>
      <c r="F41" s="1"/>
      <c r="G41" s="1"/>
      <c r="H41" s="138"/>
      <c r="I41" s="138"/>
      <c r="J41" s="138"/>
      <c r="K41" s="138"/>
      <c r="L41" s="138"/>
      <c r="M41" s="138"/>
      <c r="N41" s="138"/>
      <c r="O41" s="138"/>
      <c r="P41" s="70">
        <f t="shared" si="6"/>
        <v>0</v>
      </c>
      <c r="Q41" s="257" t="e">
        <f>+P42/P41</f>
        <v>#DIV/0!</v>
      </c>
      <c r="R41" s="281"/>
    </row>
    <row r="42" spans="1:18" s="41" customFormat="1" ht="48.75" customHeight="1" thickBot="1" x14ac:dyDescent="0.35">
      <c r="A42" s="286"/>
      <c r="B42" s="284"/>
      <c r="C42" s="51" t="s">
        <v>22</v>
      </c>
      <c r="D42" s="180"/>
      <c r="E42" s="139"/>
      <c r="F42" s="2"/>
      <c r="G42" s="2"/>
      <c r="H42" s="139"/>
      <c r="I42" s="139"/>
      <c r="J42" s="139"/>
      <c r="K42" s="139"/>
      <c r="L42" s="139"/>
      <c r="M42" s="139"/>
      <c r="N42" s="139"/>
      <c r="O42" s="139"/>
      <c r="P42" s="71">
        <f t="shared" si="6"/>
        <v>0</v>
      </c>
      <c r="Q42" s="258"/>
      <c r="R42" s="282"/>
    </row>
    <row r="43" spans="1:18" s="41" customFormat="1" ht="48.75" customHeight="1" x14ac:dyDescent="0.3">
      <c r="A43" s="285" t="s">
        <v>111</v>
      </c>
      <c r="B43" s="283" t="s">
        <v>113</v>
      </c>
      <c r="C43" s="49" t="s">
        <v>21</v>
      </c>
      <c r="D43" s="179"/>
      <c r="E43" s="138"/>
      <c r="F43" s="1"/>
      <c r="G43" s="1"/>
      <c r="H43" s="138"/>
      <c r="I43" s="138"/>
      <c r="J43" s="138"/>
      <c r="K43" s="138"/>
      <c r="L43" s="138"/>
      <c r="M43" s="138"/>
      <c r="N43" s="138"/>
      <c r="O43" s="138"/>
      <c r="P43" s="70">
        <f t="shared" si="6"/>
        <v>0</v>
      </c>
      <c r="Q43" s="257" t="e">
        <f>+P44/P43</f>
        <v>#DIV/0!</v>
      </c>
      <c r="R43" s="281"/>
    </row>
    <row r="44" spans="1:18" s="41" customFormat="1" ht="48.75" customHeight="1" thickBot="1" x14ac:dyDescent="0.35">
      <c r="A44" s="286"/>
      <c r="B44" s="284"/>
      <c r="C44" s="51" t="s">
        <v>22</v>
      </c>
      <c r="D44" s="180"/>
      <c r="E44" s="139"/>
      <c r="F44" s="2"/>
      <c r="G44" s="2"/>
      <c r="H44" s="139"/>
      <c r="I44" s="139"/>
      <c r="J44" s="139"/>
      <c r="K44" s="139"/>
      <c r="L44" s="139"/>
      <c r="M44" s="139"/>
      <c r="N44" s="139"/>
      <c r="O44" s="139"/>
      <c r="P44" s="71">
        <f t="shared" si="6"/>
        <v>0</v>
      </c>
      <c r="Q44" s="258"/>
      <c r="R44" s="282"/>
    </row>
    <row r="45" spans="1:18" s="41" customFormat="1" x14ac:dyDescent="0.3">
      <c r="A45" s="55"/>
      <c r="B45" s="56"/>
      <c r="C45" s="57"/>
      <c r="D45" s="56"/>
      <c r="E45" s="56"/>
      <c r="F45" s="57"/>
      <c r="G45" s="57"/>
      <c r="H45" s="56"/>
      <c r="I45" s="56"/>
      <c r="J45" s="56"/>
      <c r="K45" s="56"/>
      <c r="L45" s="56"/>
      <c r="M45" s="56"/>
      <c r="N45" s="56"/>
      <c r="O45" s="56"/>
      <c r="P45" s="72"/>
      <c r="Q45" s="73"/>
      <c r="R45" s="75"/>
    </row>
    <row r="46" spans="1:18" s="41" customFormat="1" x14ac:dyDescent="0.3">
      <c r="A46" s="55"/>
      <c r="B46" s="56"/>
      <c r="C46" s="57"/>
      <c r="D46" s="56"/>
      <c r="E46" s="56"/>
      <c r="F46" s="57"/>
      <c r="G46" s="57"/>
      <c r="H46" s="56"/>
      <c r="I46" s="56"/>
      <c r="J46" s="56"/>
      <c r="K46" s="56"/>
      <c r="L46" s="56"/>
      <c r="M46" s="56"/>
      <c r="N46" s="56"/>
      <c r="O46" s="56"/>
      <c r="P46" s="72"/>
      <c r="Q46" s="73"/>
      <c r="R46" s="75"/>
    </row>
    <row r="47" spans="1:18" s="41" customFormat="1" x14ac:dyDescent="0.3">
      <c r="A47" s="55"/>
      <c r="B47" s="56"/>
      <c r="C47" s="57"/>
      <c r="D47" s="56"/>
      <c r="E47" s="56"/>
      <c r="F47" s="57"/>
      <c r="G47" s="57"/>
      <c r="H47" s="56"/>
      <c r="I47" s="56"/>
      <c r="J47" s="56"/>
      <c r="K47" s="56"/>
      <c r="L47" s="56"/>
      <c r="M47" s="56"/>
      <c r="N47" s="56"/>
      <c r="O47" s="56"/>
      <c r="P47" s="72"/>
      <c r="Q47" s="73"/>
      <c r="R47" s="75"/>
    </row>
  </sheetData>
  <mergeCells count="46">
    <mergeCell ref="A41:A42"/>
    <mergeCell ref="B41:B42"/>
    <mergeCell ref="Q41:Q42"/>
    <mergeCell ref="R41:R42"/>
    <mergeCell ref="A43:A44"/>
    <mergeCell ref="B43:B44"/>
    <mergeCell ref="Q43:Q44"/>
    <mergeCell ref="R43:R44"/>
    <mergeCell ref="A32:A33"/>
    <mergeCell ref="B32:B33"/>
    <mergeCell ref="Q32:Q33"/>
    <mergeCell ref="R32:R33"/>
    <mergeCell ref="A39:A40"/>
    <mergeCell ref="B39:B40"/>
    <mergeCell ref="Q39:Q40"/>
    <mergeCell ref="R39:R40"/>
    <mergeCell ref="A21:A22"/>
    <mergeCell ref="B21:B22"/>
    <mergeCell ref="Q21:Q22"/>
    <mergeCell ref="R21:R22"/>
    <mergeCell ref="A30:A31"/>
    <mergeCell ref="B30:B31"/>
    <mergeCell ref="Q30:Q31"/>
    <mergeCell ref="R30:R31"/>
    <mergeCell ref="A17:A18"/>
    <mergeCell ref="B17:B18"/>
    <mergeCell ref="Q17:Q18"/>
    <mergeCell ref="R17:R18"/>
    <mergeCell ref="A19:A20"/>
    <mergeCell ref="B19:B20"/>
    <mergeCell ref="Q19:Q20"/>
    <mergeCell ref="R19:R20"/>
    <mergeCell ref="A13:A14"/>
    <mergeCell ref="B13:B14"/>
    <mergeCell ref="Q13:Q14"/>
    <mergeCell ref="R13:R14"/>
    <mergeCell ref="A15:A16"/>
    <mergeCell ref="B15:B16"/>
    <mergeCell ref="Q15:Q16"/>
    <mergeCell ref="R15:R16"/>
    <mergeCell ref="A11:A12"/>
    <mergeCell ref="B11:B12"/>
    <mergeCell ref="Q11:Q12"/>
    <mergeCell ref="R11:R12"/>
    <mergeCell ref="B2:R2"/>
    <mergeCell ref="B4:R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23"/>
  <sheetViews>
    <sheetView zoomScale="70" zoomScaleNormal="70" workbookViewId="0">
      <selection activeCell="A25" sqref="A25"/>
    </sheetView>
  </sheetViews>
  <sheetFormatPr baseColWidth="10" defaultRowHeight="15" x14ac:dyDescent="0.3"/>
  <cols>
    <col min="1" max="1" width="52.42578125" style="40" customWidth="1"/>
    <col min="2" max="2" width="32.42578125" style="40" customWidth="1"/>
    <col min="3" max="3" width="14.5703125" style="42" customWidth="1"/>
    <col min="4" max="4" width="10.42578125" style="40" customWidth="1"/>
    <col min="5" max="5" width="11.28515625" style="40" customWidth="1"/>
    <col min="6" max="6" width="9.5703125" style="40" customWidth="1"/>
    <col min="7" max="7" width="9.140625" style="40" customWidth="1"/>
    <col min="8" max="8" width="11.7109375" style="40" customWidth="1"/>
    <col min="9" max="9" width="10.5703125" style="40" customWidth="1"/>
    <col min="10" max="10" width="10.28515625" style="40" customWidth="1"/>
    <col min="11" max="11" width="9.5703125" style="40" customWidth="1"/>
    <col min="12" max="12" width="11" style="40" customWidth="1"/>
    <col min="13" max="14" width="9.140625" style="40" bestFit="1" customWidth="1"/>
    <col min="15" max="15" width="10.42578125" style="40" customWidth="1"/>
    <col min="16" max="16" width="10.5703125" style="40" bestFit="1" customWidth="1"/>
    <col min="17" max="17" width="20" style="40" customWidth="1"/>
    <col min="18" max="18" width="61.5703125" style="40" customWidth="1"/>
    <col min="19" max="55" width="11.42578125" style="41"/>
    <col min="56" max="16384" width="11.42578125" style="40"/>
  </cols>
  <sheetData>
    <row r="2" spans="1:18" ht="27.75" x14ac:dyDescent="0.45">
      <c r="B2" s="300" t="s">
        <v>27</v>
      </c>
      <c r="C2" s="300"/>
      <c r="D2" s="300"/>
      <c r="E2" s="300"/>
      <c r="F2" s="300"/>
      <c r="G2" s="300"/>
      <c r="H2" s="300"/>
      <c r="I2" s="300"/>
      <c r="J2" s="300"/>
      <c r="K2" s="300"/>
      <c r="L2" s="300"/>
      <c r="M2" s="300"/>
      <c r="N2" s="300"/>
      <c r="O2" s="300"/>
      <c r="P2" s="300"/>
      <c r="Q2" s="300"/>
      <c r="R2" s="300"/>
    </row>
    <row r="3" spans="1:18" ht="15" customHeight="1" x14ac:dyDescent="0.3">
      <c r="D3" s="43"/>
      <c r="E3" s="43"/>
      <c r="F3" s="43"/>
      <c r="G3" s="43"/>
      <c r="H3" s="43"/>
      <c r="I3" s="43"/>
      <c r="J3" s="43"/>
      <c r="K3" s="43"/>
      <c r="L3" s="43"/>
      <c r="M3" s="43"/>
      <c r="N3" s="43"/>
      <c r="O3" s="43"/>
      <c r="P3" s="43"/>
      <c r="Q3" s="43"/>
      <c r="R3" s="43"/>
    </row>
    <row r="4" spans="1:18" ht="22.5" customHeight="1" x14ac:dyDescent="0.45">
      <c r="B4" s="301" t="s">
        <v>100</v>
      </c>
      <c r="C4" s="301"/>
      <c r="D4" s="301"/>
      <c r="E4" s="301"/>
      <c r="F4" s="301"/>
      <c r="G4" s="301"/>
      <c r="H4" s="301"/>
      <c r="I4" s="301"/>
      <c r="J4" s="301"/>
      <c r="K4" s="301"/>
      <c r="L4" s="301"/>
      <c r="M4" s="301"/>
      <c r="N4" s="301"/>
      <c r="O4" s="301"/>
      <c r="P4" s="301"/>
      <c r="Q4" s="301"/>
      <c r="R4" s="301"/>
    </row>
    <row r="7" spans="1:18" s="41" customFormat="1" x14ac:dyDescent="0.3">
      <c r="A7" s="55"/>
      <c r="B7" s="56"/>
      <c r="C7" s="57"/>
      <c r="D7" s="56"/>
      <c r="E7" s="56"/>
      <c r="F7" s="57"/>
      <c r="G7" s="57"/>
      <c r="H7" s="56"/>
      <c r="I7" s="56"/>
      <c r="J7" s="56"/>
      <c r="K7" s="56"/>
      <c r="L7" s="56"/>
      <c r="M7" s="56"/>
      <c r="N7" s="56"/>
      <c r="O7" s="56"/>
      <c r="P7" s="72"/>
      <c r="Q7" s="73"/>
      <c r="R7" s="75"/>
    </row>
    <row r="8" spans="1:18" s="41" customFormat="1" x14ac:dyDescent="0.3">
      <c r="A8" s="68" t="s">
        <v>39</v>
      </c>
      <c r="B8" s="40"/>
      <c r="C8" s="42"/>
      <c r="D8" s="40"/>
      <c r="E8" s="40"/>
      <c r="F8" s="40"/>
      <c r="G8" s="40"/>
      <c r="H8" s="40"/>
      <c r="I8" s="40"/>
      <c r="J8" s="40"/>
      <c r="K8" s="40"/>
      <c r="L8" s="40"/>
      <c r="M8" s="40"/>
      <c r="N8" s="40"/>
      <c r="O8" s="40"/>
      <c r="P8" s="40"/>
      <c r="Q8" s="40"/>
      <c r="R8" s="40"/>
    </row>
    <row r="9" spans="1:18" s="41" customFormat="1" ht="6" customHeight="1" x14ac:dyDescent="0.3">
      <c r="A9" s="40"/>
      <c r="B9" s="40"/>
      <c r="C9" s="42"/>
      <c r="D9" s="40"/>
      <c r="E9" s="40"/>
      <c r="F9" s="40"/>
      <c r="G9" s="40"/>
      <c r="H9" s="40"/>
      <c r="I9" s="40"/>
      <c r="J9" s="40"/>
      <c r="K9" s="40"/>
      <c r="L9" s="40"/>
      <c r="M9" s="40"/>
      <c r="N9" s="40"/>
      <c r="O9" s="40"/>
      <c r="P9" s="40"/>
      <c r="Q9" s="40"/>
      <c r="R9" s="40"/>
    </row>
    <row r="10" spans="1:18" s="41" customFormat="1" ht="15.75" thickBot="1" x14ac:dyDescent="0.35">
      <c r="A10" s="45" t="s">
        <v>66</v>
      </c>
      <c r="B10" s="45"/>
      <c r="C10" s="61"/>
      <c r="D10" s="40"/>
      <c r="E10" s="62"/>
      <c r="F10" s="62"/>
      <c r="G10" s="62"/>
      <c r="H10" s="62"/>
      <c r="I10" s="62"/>
      <c r="J10" s="62"/>
      <c r="K10" s="62"/>
      <c r="L10" s="40"/>
      <c r="M10" s="40"/>
      <c r="N10" s="40"/>
      <c r="O10" s="40"/>
      <c r="P10" s="40"/>
      <c r="Q10" s="40"/>
      <c r="R10" s="40"/>
    </row>
    <row r="11" spans="1:18" s="41" customFormat="1" ht="15.75" thickBot="1" x14ac:dyDescent="0.35">
      <c r="A11" s="63" t="s">
        <v>1</v>
      </c>
      <c r="B11" s="64" t="s">
        <v>2</v>
      </c>
      <c r="C11" s="64" t="s">
        <v>3</v>
      </c>
      <c r="D11" s="64" t="s">
        <v>4</v>
      </c>
      <c r="E11" s="64" t="s">
        <v>5</v>
      </c>
      <c r="F11" s="64" t="s">
        <v>6</v>
      </c>
      <c r="G11" s="64" t="s">
        <v>7</v>
      </c>
      <c r="H11" s="64" t="s">
        <v>8</v>
      </c>
      <c r="I11" s="64" t="s">
        <v>9</v>
      </c>
      <c r="J11" s="64" t="s">
        <v>10</v>
      </c>
      <c r="K11" s="64" t="s">
        <v>11</v>
      </c>
      <c r="L11" s="64" t="s">
        <v>12</v>
      </c>
      <c r="M11" s="64" t="s">
        <v>13</v>
      </c>
      <c r="N11" s="64" t="s">
        <v>14</v>
      </c>
      <c r="O11" s="64" t="s">
        <v>15</v>
      </c>
      <c r="P11" s="69" t="s">
        <v>16</v>
      </c>
      <c r="Q11" s="65" t="s">
        <v>17</v>
      </c>
      <c r="R11" s="48" t="s">
        <v>26</v>
      </c>
    </row>
    <row r="12" spans="1:18" s="41" customFormat="1" ht="33" customHeight="1" x14ac:dyDescent="0.3">
      <c r="A12" s="285" t="s">
        <v>117</v>
      </c>
      <c r="B12" s="275" t="s">
        <v>69</v>
      </c>
      <c r="C12" s="179" t="s">
        <v>21</v>
      </c>
      <c r="D12" s="138"/>
      <c r="E12" s="138"/>
      <c r="F12" s="138"/>
      <c r="G12" s="138"/>
      <c r="H12" s="138"/>
      <c r="I12" s="138"/>
      <c r="J12" s="138"/>
      <c r="K12" s="138"/>
      <c r="L12" s="138"/>
      <c r="M12" s="138"/>
      <c r="N12" s="148"/>
      <c r="O12" s="179"/>
      <c r="P12" s="70">
        <f t="shared" ref="P12:P21" si="0">SUM(D12:O12)</f>
        <v>0</v>
      </c>
      <c r="Q12" s="257" t="e">
        <f>+P13/P12</f>
        <v>#DIV/0!</v>
      </c>
      <c r="R12" s="281"/>
    </row>
    <row r="13" spans="1:18" s="41" customFormat="1" ht="33" customHeight="1" thickBot="1" x14ac:dyDescent="0.35">
      <c r="A13" s="286"/>
      <c r="B13" s="276"/>
      <c r="C13" s="180" t="s">
        <v>22</v>
      </c>
      <c r="D13" s="139"/>
      <c r="E13" s="139"/>
      <c r="F13" s="139"/>
      <c r="G13" s="139"/>
      <c r="H13" s="139"/>
      <c r="I13" s="139"/>
      <c r="J13" s="139"/>
      <c r="K13" s="139"/>
      <c r="L13" s="139"/>
      <c r="M13" s="139"/>
      <c r="N13" s="149"/>
      <c r="O13" s="180"/>
      <c r="P13" s="71">
        <f t="shared" si="0"/>
        <v>0</v>
      </c>
      <c r="Q13" s="258"/>
      <c r="R13" s="282"/>
    </row>
    <row r="14" spans="1:18" s="41" customFormat="1" ht="50.25" customHeight="1" x14ac:dyDescent="0.3">
      <c r="A14" s="285" t="s">
        <v>118</v>
      </c>
      <c r="B14" s="275" t="s">
        <v>70</v>
      </c>
      <c r="C14" s="179" t="s">
        <v>21</v>
      </c>
      <c r="D14" s="138"/>
      <c r="E14" s="138"/>
      <c r="F14" s="138"/>
      <c r="G14" s="138"/>
      <c r="H14" s="138"/>
      <c r="I14" s="138"/>
      <c r="J14" s="138"/>
      <c r="K14" s="138"/>
      <c r="L14" s="138"/>
      <c r="M14" s="138"/>
      <c r="N14" s="148"/>
      <c r="O14" s="179"/>
      <c r="P14" s="70">
        <f t="shared" si="0"/>
        <v>0</v>
      </c>
      <c r="Q14" s="257" t="e">
        <f>+P15/P14</f>
        <v>#DIV/0!</v>
      </c>
      <c r="R14" s="281"/>
    </row>
    <row r="15" spans="1:18" s="41" customFormat="1" ht="50.25" customHeight="1" thickBot="1" x14ac:dyDescent="0.35">
      <c r="A15" s="286"/>
      <c r="B15" s="276"/>
      <c r="C15" s="180" t="s">
        <v>22</v>
      </c>
      <c r="D15" s="139"/>
      <c r="E15" s="139"/>
      <c r="F15" s="139"/>
      <c r="G15" s="139"/>
      <c r="H15" s="139"/>
      <c r="I15" s="139"/>
      <c r="J15" s="139"/>
      <c r="K15" s="139"/>
      <c r="L15" s="139"/>
      <c r="M15" s="139"/>
      <c r="N15" s="149"/>
      <c r="O15" s="180"/>
      <c r="P15" s="71">
        <f t="shared" si="0"/>
        <v>0</v>
      </c>
      <c r="Q15" s="258"/>
      <c r="R15" s="282"/>
    </row>
    <row r="16" spans="1:18" s="41" customFormat="1" ht="51.75" customHeight="1" x14ac:dyDescent="0.3">
      <c r="A16" s="285" t="s">
        <v>119</v>
      </c>
      <c r="B16" s="275" t="s">
        <v>71</v>
      </c>
      <c r="C16" s="179" t="s">
        <v>21</v>
      </c>
      <c r="D16" s="138"/>
      <c r="E16" s="138"/>
      <c r="F16" s="138"/>
      <c r="G16" s="138"/>
      <c r="H16" s="138"/>
      <c r="I16" s="138"/>
      <c r="J16" s="138"/>
      <c r="K16" s="138"/>
      <c r="L16" s="138"/>
      <c r="M16" s="138"/>
      <c r="N16" s="148"/>
      <c r="O16" s="179"/>
      <c r="P16" s="70">
        <f t="shared" si="0"/>
        <v>0</v>
      </c>
      <c r="Q16" s="257" t="e">
        <f>+P17/P16</f>
        <v>#DIV/0!</v>
      </c>
      <c r="R16" s="281"/>
    </row>
    <row r="17" spans="1:18" s="41" customFormat="1" ht="51.75" customHeight="1" thickBot="1" x14ac:dyDescent="0.35">
      <c r="A17" s="286"/>
      <c r="B17" s="276"/>
      <c r="C17" s="180" t="s">
        <v>22</v>
      </c>
      <c r="D17" s="139"/>
      <c r="E17" s="139"/>
      <c r="F17" s="139"/>
      <c r="G17" s="139"/>
      <c r="H17" s="139"/>
      <c r="I17" s="139"/>
      <c r="J17" s="139"/>
      <c r="K17" s="139"/>
      <c r="L17" s="139"/>
      <c r="M17" s="139"/>
      <c r="N17" s="149"/>
      <c r="O17" s="180"/>
      <c r="P17" s="71">
        <f t="shared" si="0"/>
        <v>0</v>
      </c>
      <c r="Q17" s="258"/>
      <c r="R17" s="282"/>
    </row>
    <row r="18" spans="1:18" s="41" customFormat="1" ht="44.25" customHeight="1" x14ac:dyDescent="0.3">
      <c r="A18" s="285" t="s">
        <v>67</v>
      </c>
      <c r="B18" s="275" t="s">
        <v>83</v>
      </c>
      <c r="C18" s="179" t="s">
        <v>21</v>
      </c>
      <c r="D18" s="136"/>
      <c r="E18" s="136"/>
      <c r="F18" s="138"/>
      <c r="G18" s="138"/>
      <c r="H18" s="138"/>
      <c r="I18" s="138"/>
      <c r="J18" s="138"/>
      <c r="K18" s="138"/>
      <c r="L18" s="138"/>
      <c r="M18" s="138"/>
      <c r="N18" s="148"/>
      <c r="O18" s="179"/>
      <c r="P18" s="70">
        <f t="shared" si="0"/>
        <v>0</v>
      </c>
      <c r="Q18" s="257" t="e">
        <f>+P19/P18</f>
        <v>#DIV/0!</v>
      </c>
      <c r="R18" s="281"/>
    </row>
    <row r="19" spans="1:18" s="41" customFormat="1" ht="44.25" customHeight="1" thickBot="1" x14ac:dyDescent="0.35">
      <c r="A19" s="286"/>
      <c r="B19" s="276"/>
      <c r="C19" s="180" t="s">
        <v>22</v>
      </c>
      <c r="D19" s="137"/>
      <c r="E19" s="137"/>
      <c r="F19" s="139"/>
      <c r="G19" s="139"/>
      <c r="H19" s="139"/>
      <c r="I19" s="139"/>
      <c r="J19" s="139"/>
      <c r="K19" s="139"/>
      <c r="L19" s="139"/>
      <c r="M19" s="139"/>
      <c r="N19" s="149"/>
      <c r="O19" s="180"/>
      <c r="P19" s="71">
        <f t="shared" si="0"/>
        <v>0</v>
      </c>
      <c r="Q19" s="258"/>
      <c r="R19" s="282"/>
    </row>
    <row r="20" spans="1:18" s="41" customFormat="1" ht="44.25" customHeight="1" x14ac:dyDescent="0.3">
      <c r="A20" s="285" t="s">
        <v>68</v>
      </c>
      <c r="B20" s="275" t="s">
        <v>72</v>
      </c>
      <c r="C20" s="179" t="s">
        <v>21</v>
      </c>
      <c r="D20" s="138"/>
      <c r="E20" s="138"/>
      <c r="F20" s="138"/>
      <c r="G20" s="138"/>
      <c r="H20" s="138"/>
      <c r="I20" s="138"/>
      <c r="J20" s="138"/>
      <c r="K20" s="138"/>
      <c r="L20" s="138"/>
      <c r="M20" s="138"/>
      <c r="N20" s="148"/>
      <c r="O20" s="179"/>
      <c r="P20" s="70">
        <f t="shared" si="0"/>
        <v>0</v>
      </c>
      <c r="Q20" s="257">
        <v>1</v>
      </c>
      <c r="R20" s="281"/>
    </row>
    <row r="21" spans="1:18" s="41" customFormat="1" ht="44.25" customHeight="1" thickBot="1" x14ac:dyDescent="0.35">
      <c r="A21" s="286"/>
      <c r="B21" s="276"/>
      <c r="C21" s="180" t="s">
        <v>22</v>
      </c>
      <c r="D21" s="139"/>
      <c r="E21" s="139"/>
      <c r="F21" s="139"/>
      <c r="G21" s="139"/>
      <c r="H21" s="139"/>
      <c r="I21" s="139"/>
      <c r="J21" s="139"/>
      <c r="K21" s="139"/>
      <c r="L21" s="139"/>
      <c r="M21" s="139"/>
      <c r="N21" s="149"/>
      <c r="O21" s="180"/>
      <c r="P21" s="71">
        <f t="shared" si="0"/>
        <v>0</v>
      </c>
      <c r="Q21" s="258"/>
      <c r="R21" s="282"/>
    </row>
    <row r="22" spans="1:18" s="41" customFormat="1" x14ac:dyDescent="0.3">
      <c r="A22" s="55"/>
      <c r="B22" s="56"/>
      <c r="C22" s="57"/>
      <c r="D22" s="56"/>
      <c r="E22" s="56"/>
      <c r="F22" s="57"/>
      <c r="G22" s="57"/>
      <c r="H22" s="56"/>
      <c r="I22" s="56"/>
      <c r="J22" s="56"/>
      <c r="K22" s="56"/>
      <c r="L22" s="56"/>
      <c r="M22" s="56"/>
      <c r="N22" s="56"/>
      <c r="O22" s="56"/>
      <c r="P22" s="72"/>
      <c r="Q22" s="73"/>
      <c r="R22" s="75"/>
    </row>
    <row r="23" spans="1:18" s="41" customFormat="1" x14ac:dyDescent="0.3">
      <c r="A23" s="55"/>
      <c r="B23" s="56"/>
      <c r="C23" s="57"/>
      <c r="D23" s="56"/>
      <c r="E23" s="56"/>
      <c r="F23" s="57"/>
      <c r="G23" s="57"/>
      <c r="H23" s="56"/>
      <c r="I23" s="56"/>
      <c r="J23" s="56"/>
      <c r="K23" s="56"/>
      <c r="L23" s="56"/>
      <c r="M23" s="56"/>
      <c r="N23" s="56"/>
      <c r="O23" s="56"/>
      <c r="P23" s="72"/>
      <c r="Q23" s="73"/>
      <c r="R23" s="75"/>
    </row>
  </sheetData>
  <mergeCells count="22">
    <mergeCell ref="Q14:Q15"/>
    <mergeCell ref="R14:R15"/>
    <mergeCell ref="A16:A17"/>
    <mergeCell ref="B16:B17"/>
    <mergeCell ref="Q16:Q17"/>
    <mergeCell ref="R16:R17"/>
    <mergeCell ref="B2:R2"/>
    <mergeCell ref="B4:R4"/>
    <mergeCell ref="A18:A19"/>
    <mergeCell ref="B18:B19"/>
    <mergeCell ref="A20:A21"/>
    <mergeCell ref="B20:B21"/>
    <mergeCell ref="Q20:Q21"/>
    <mergeCell ref="R20:R21"/>
    <mergeCell ref="Q18:Q19"/>
    <mergeCell ref="R18:R19"/>
    <mergeCell ref="A12:A13"/>
    <mergeCell ref="B12:B13"/>
    <mergeCell ref="Q12:Q13"/>
    <mergeCell ref="R12:R13"/>
    <mergeCell ref="A14:A15"/>
    <mergeCell ref="B14:B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6"/>
  <sheetViews>
    <sheetView topLeftCell="A3" zoomScale="70" zoomScaleNormal="70" workbookViewId="0">
      <selection activeCell="B42" sqref="B42:B43"/>
    </sheetView>
  </sheetViews>
  <sheetFormatPr baseColWidth="10" defaultRowHeight="15" x14ac:dyDescent="0.3"/>
  <cols>
    <col min="1" max="1" width="52.42578125" style="40" customWidth="1"/>
    <col min="2" max="2" width="32.42578125" style="40" customWidth="1"/>
    <col min="3" max="3" width="14.5703125" style="42" customWidth="1"/>
    <col min="4" max="4" width="10.42578125" style="40" customWidth="1"/>
    <col min="5" max="5" width="11.28515625" style="40" customWidth="1"/>
    <col min="6" max="6" width="9.5703125" style="40" customWidth="1"/>
    <col min="7" max="7" width="9.140625" style="40" customWidth="1"/>
    <col min="8" max="8" width="11.7109375" style="40" customWidth="1"/>
    <col min="9" max="9" width="10.5703125" style="40" customWidth="1"/>
    <col min="10" max="10" width="10.28515625" style="40" customWidth="1"/>
    <col min="11" max="11" width="9.5703125" style="40" customWidth="1"/>
    <col min="12" max="12" width="11" style="40" customWidth="1"/>
    <col min="13" max="14" width="9.140625" style="40" bestFit="1" customWidth="1"/>
    <col min="15" max="15" width="10.42578125" style="40" customWidth="1"/>
    <col min="16" max="16" width="10.5703125" style="40" bestFit="1" customWidth="1"/>
    <col min="17" max="17" width="20" style="40" customWidth="1"/>
    <col min="18" max="18" width="61.5703125" style="40" customWidth="1"/>
    <col min="19" max="55" width="11.42578125" style="41"/>
    <col min="56" max="16384" width="11.42578125" style="40"/>
  </cols>
  <sheetData>
    <row r="2" spans="1:18" ht="27.75" x14ac:dyDescent="0.45">
      <c r="B2" s="300" t="s">
        <v>27</v>
      </c>
      <c r="C2" s="300"/>
      <c r="D2" s="300"/>
      <c r="E2" s="300"/>
      <c r="F2" s="300"/>
      <c r="G2" s="300"/>
      <c r="H2" s="300"/>
      <c r="I2" s="300"/>
      <c r="J2" s="300"/>
      <c r="K2" s="300"/>
      <c r="L2" s="300"/>
      <c r="M2" s="300"/>
      <c r="N2" s="300"/>
      <c r="O2" s="300"/>
      <c r="P2" s="300"/>
      <c r="Q2" s="300"/>
      <c r="R2" s="300"/>
    </row>
    <row r="3" spans="1:18" ht="15" customHeight="1" x14ac:dyDescent="0.3">
      <c r="D3" s="43"/>
      <c r="E3" s="43"/>
      <c r="F3" s="43"/>
      <c r="G3" s="43"/>
      <c r="H3" s="43"/>
      <c r="I3" s="43"/>
      <c r="J3" s="43"/>
      <c r="K3" s="43"/>
      <c r="L3" s="43"/>
      <c r="M3" s="43"/>
      <c r="N3" s="43"/>
      <c r="O3" s="43"/>
      <c r="P3" s="43"/>
      <c r="Q3" s="43"/>
      <c r="R3" s="43"/>
    </row>
    <row r="4" spans="1:18" ht="22.5" customHeight="1" x14ac:dyDescent="0.45">
      <c r="B4" s="301" t="s">
        <v>100</v>
      </c>
      <c r="C4" s="301"/>
      <c r="D4" s="301"/>
      <c r="E4" s="301"/>
      <c r="F4" s="301"/>
      <c r="G4" s="301"/>
      <c r="H4" s="301"/>
      <c r="I4" s="301"/>
      <c r="J4" s="301"/>
      <c r="K4" s="301"/>
      <c r="L4" s="301"/>
      <c r="M4" s="301"/>
      <c r="N4" s="301"/>
      <c r="O4" s="301"/>
      <c r="P4" s="301"/>
      <c r="Q4" s="301"/>
      <c r="R4" s="301"/>
    </row>
    <row r="7" spans="1:18" s="41" customFormat="1" x14ac:dyDescent="0.3">
      <c r="A7" s="55"/>
      <c r="B7" s="56"/>
      <c r="C7" s="57"/>
      <c r="D7" s="56"/>
      <c r="E7" s="56"/>
      <c r="F7" s="57"/>
      <c r="G7" s="57"/>
      <c r="H7" s="56"/>
      <c r="I7" s="56"/>
      <c r="J7" s="56"/>
      <c r="K7" s="56"/>
      <c r="L7" s="56"/>
      <c r="M7" s="56"/>
      <c r="N7" s="56"/>
      <c r="O7" s="56"/>
      <c r="P7" s="72"/>
      <c r="Q7" s="73"/>
      <c r="R7" s="75"/>
    </row>
    <row r="8" spans="1:18" s="41" customFormat="1" x14ac:dyDescent="0.3">
      <c r="A8" s="68" t="s">
        <v>37</v>
      </c>
      <c r="B8" s="40"/>
      <c r="C8" s="42"/>
      <c r="D8" s="40"/>
      <c r="E8" s="40"/>
      <c r="F8" s="40"/>
      <c r="G8" s="40"/>
      <c r="H8" s="40"/>
      <c r="I8" s="40"/>
      <c r="J8" s="40"/>
      <c r="K8" s="40"/>
      <c r="L8" s="40"/>
      <c r="M8" s="40"/>
      <c r="N8" s="40"/>
      <c r="O8" s="40"/>
      <c r="P8" s="40"/>
      <c r="Q8" s="40"/>
      <c r="R8" s="40"/>
    </row>
    <row r="9" spans="1:18" s="41" customFormat="1" ht="6.75" customHeight="1" x14ac:dyDescent="0.3">
      <c r="A9" s="40"/>
      <c r="B9" s="40"/>
      <c r="C9" s="42"/>
      <c r="D9" s="40"/>
      <c r="E9" s="40"/>
      <c r="F9" s="40"/>
      <c r="G9" s="40"/>
      <c r="H9" s="40"/>
      <c r="I9" s="40"/>
      <c r="J9" s="40"/>
      <c r="K9" s="40"/>
      <c r="L9" s="40"/>
      <c r="M9" s="40"/>
      <c r="N9" s="40"/>
      <c r="O9" s="40"/>
      <c r="P9" s="40"/>
      <c r="Q9" s="40"/>
      <c r="R9" s="40"/>
    </row>
    <row r="10" spans="1:18" s="41" customFormat="1" ht="15.75" thickBot="1" x14ac:dyDescent="0.35">
      <c r="A10" s="45" t="s">
        <v>38</v>
      </c>
      <c r="B10" s="40"/>
      <c r="C10" s="42"/>
      <c r="D10" s="40"/>
      <c r="E10" s="40"/>
      <c r="F10" s="40"/>
      <c r="G10" s="40"/>
      <c r="H10" s="40"/>
      <c r="I10" s="40"/>
      <c r="J10" s="40"/>
      <c r="K10" s="40"/>
      <c r="L10" s="40"/>
      <c r="M10" s="40"/>
      <c r="N10" s="40"/>
      <c r="O10" s="40"/>
      <c r="P10" s="40"/>
      <c r="Q10" s="40"/>
      <c r="R10" s="40"/>
    </row>
    <row r="11" spans="1:18" s="41" customFormat="1" ht="15.75" thickBot="1" x14ac:dyDescent="0.35">
      <c r="A11" s="76" t="s">
        <v>1</v>
      </c>
      <c r="B11" s="77" t="s">
        <v>2</v>
      </c>
      <c r="C11" s="77" t="s">
        <v>3</v>
      </c>
      <c r="D11" s="77" t="s">
        <v>4</v>
      </c>
      <c r="E11" s="77" t="s">
        <v>5</v>
      </c>
      <c r="F11" s="77" t="s">
        <v>6</v>
      </c>
      <c r="G11" s="77" t="s">
        <v>7</v>
      </c>
      <c r="H11" s="77" t="s">
        <v>8</v>
      </c>
      <c r="I11" s="77" t="s">
        <v>9</v>
      </c>
      <c r="J11" s="77" t="s">
        <v>10</v>
      </c>
      <c r="K11" s="77" t="s">
        <v>11</v>
      </c>
      <c r="L11" s="77" t="s">
        <v>12</v>
      </c>
      <c r="M11" s="77" t="s">
        <v>13</v>
      </c>
      <c r="N11" s="77" t="s">
        <v>14</v>
      </c>
      <c r="O11" s="77" t="s">
        <v>15</v>
      </c>
      <c r="P11" s="77" t="s">
        <v>16</v>
      </c>
      <c r="Q11" s="78" t="s">
        <v>17</v>
      </c>
      <c r="R11" s="79" t="s">
        <v>26</v>
      </c>
    </row>
    <row r="12" spans="1:18" s="41" customFormat="1" ht="63.75" customHeight="1" x14ac:dyDescent="0.3">
      <c r="A12" s="321" t="s">
        <v>125</v>
      </c>
      <c r="B12" s="323" t="s">
        <v>73</v>
      </c>
      <c r="C12" s="80" t="s">
        <v>21</v>
      </c>
      <c r="D12" s="81"/>
      <c r="E12" s="81"/>
      <c r="F12" s="81"/>
      <c r="G12" s="81"/>
      <c r="H12" s="81"/>
      <c r="I12" s="81"/>
      <c r="J12" s="81"/>
      <c r="K12" s="81"/>
      <c r="L12" s="163"/>
      <c r="M12" s="163"/>
      <c r="N12" s="163"/>
      <c r="O12" s="163"/>
      <c r="P12" s="82">
        <f t="shared" ref="P12:P19" si="0">SUM(D12:O12)</f>
        <v>0</v>
      </c>
      <c r="Q12" s="353" t="e">
        <f>+P13/P12</f>
        <v>#DIV/0!</v>
      </c>
      <c r="R12" s="281"/>
    </row>
    <row r="13" spans="1:18" s="41" customFormat="1" ht="57.75" customHeight="1" thickBot="1" x14ac:dyDescent="0.35">
      <c r="A13" s="322"/>
      <c r="B13" s="324"/>
      <c r="C13" s="83" t="s">
        <v>22</v>
      </c>
      <c r="D13" s="84"/>
      <c r="E13" s="11"/>
      <c r="F13" s="11"/>
      <c r="G13" s="11"/>
      <c r="H13" s="11"/>
      <c r="I13" s="11"/>
      <c r="J13" s="11"/>
      <c r="K13" s="11"/>
      <c r="L13" s="145"/>
      <c r="M13" s="11"/>
      <c r="N13" s="11"/>
      <c r="O13" s="11"/>
      <c r="P13" s="85">
        <f t="shared" si="0"/>
        <v>0</v>
      </c>
      <c r="Q13" s="354"/>
      <c r="R13" s="282"/>
    </row>
    <row r="14" spans="1:18" s="41" customFormat="1" ht="47.25" customHeight="1" x14ac:dyDescent="0.3">
      <c r="A14" s="285" t="s">
        <v>120</v>
      </c>
      <c r="B14" s="302" t="s">
        <v>126</v>
      </c>
      <c r="C14" s="86" t="s">
        <v>21</v>
      </c>
      <c r="D14" s="179"/>
      <c r="E14" s="179"/>
      <c r="F14" s="179"/>
      <c r="G14" s="179"/>
      <c r="H14" s="179"/>
      <c r="I14" s="179"/>
      <c r="J14" s="179"/>
      <c r="K14" s="179"/>
      <c r="L14" s="140"/>
      <c r="M14" s="140"/>
      <c r="N14" s="140"/>
      <c r="O14" s="140"/>
      <c r="P14" s="82">
        <f t="shared" si="0"/>
        <v>0</v>
      </c>
      <c r="Q14" s="353" t="e">
        <f>+P15/P14</f>
        <v>#DIV/0!</v>
      </c>
      <c r="R14" s="281"/>
    </row>
    <row r="15" spans="1:18" s="41" customFormat="1" ht="47.25" customHeight="1" thickBot="1" x14ac:dyDescent="0.35">
      <c r="A15" s="286"/>
      <c r="B15" s="303"/>
      <c r="C15" s="87" t="s">
        <v>22</v>
      </c>
      <c r="D15" s="180"/>
      <c r="E15" s="139"/>
      <c r="F15" s="139"/>
      <c r="G15" s="139"/>
      <c r="H15" s="139"/>
      <c r="I15" s="139"/>
      <c r="J15" s="139"/>
      <c r="K15" s="139"/>
      <c r="L15" s="139"/>
      <c r="M15" s="139"/>
      <c r="N15" s="139"/>
      <c r="O15" s="139"/>
      <c r="P15" s="85">
        <f t="shared" si="0"/>
        <v>0</v>
      </c>
      <c r="Q15" s="354"/>
      <c r="R15" s="282"/>
    </row>
    <row r="16" spans="1:18" s="41" customFormat="1" ht="51" customHeight="1" x14ac:dyDescent="0.3">
      <c r="A16" s="285" t="s">
        <v>121</v>
      </c>
      <c r="B16" s="302" t="s">
        <v>123</v>
      </c>
      <c r="C16" s="86" t="s">
        <v>21</v>
      </c>
      <c r="D16" s="179"/>
      <c r="E16" s="179"/>
      <c r="F16" s="179"/>
      <c r="G16" s="179"/>
      <c r="H16" s="179"/>
      <c r="I16" s="179"/>
      <c r="J16" s="179"/>
      <c r="K16" s="179"/>
      <c r="L16" s="138"/>
      <c r="M16" s="138"/>
      <c r="N16" s="138"/>
      <c r="O16" s="138"/>
      <c r="P16" s="82">
        <f t="shared" si="0"/>
        <v>0</v>
      </c>
      <c r="Q16" s="353" t="e">
        <f>+P17/P16</f>
        <v>#DIV/0!</v>
      </c>
      <c r="R16" s="281"/>
    </row>
    <row r="17" spans="1:18" s="41" customFormat="1" ht="34.5" customHeight="1" thickBot="1" x14ac:dyDescent="0.35">
      <c r="A17" s="286"/>
      <c r="B17" s="303"/>
      <c r="C17" s="87" t="s">
        <v>22</v>
      </c>
      <c r="D17" s="180"/>
      <c r="E17" s="135"/>
      <c r="F17" s="135"/>
      <c r="G17" s="135"/>
      <c r="H17" s="139"/>
      <c r="I17" s="139"/>
      <c r="J17" s="139"/>
      <c r="K17" s="139"/>
      <c r="L17" s="139"/>
      <c r="M17" s="139"/>
      <c r="N17" s="139"/>
      <c r="O17" s="139"/>
      <c r="P17" s="85">
        <f t="shared" si="0"/>
        <v>0</v>
      </c>
      <c r="Q17" s="354"/>
      <c r="R17" s="282"/>
    </row>
    <row r="18" spans="1:18" s="41" customFormat="1" ht="48" customHeight="1" x14ac:dyDescent="0.3">
      <c r="A18" s="285" t="s">
        <v>122</v>
      </c>
      <c r="B18" s="302" t="s">
        <v>124</v>
      </c>
      <c r="C18" s="86" t="s">
        <v>21</v>
      </c>
      <c r="D18" s="164"/>
      <c r="E18" s="12"/>
      <c r="F18" s="12"/>
      <c r="G18" s="12"/>
      <c r="H18" s="12"/>
      <c r="I18" s="12"/>
      <c r="J18" s="12"/>
      <c r="K18" s="12"/>
      <c r="L18" s="12"/>
      <c r="M18" s="12"/>
      <c r="N18" s="12"/>
      <c r="O18" s="12"/>
      <c r="P18" s="155">
        <f t="shared" si="0"/>
        <v>0</v>
      </c>
      <c r="Q18" s="355" t="e">
        <f>+P19/P18</f>
        <v>#DIV/0!</v>
      </c>
      <c r="R18" s="279"/>
    </row>
    <row r="19" spans="1:18" s="41" customFormat="1" ht="36.75" customHeight="1" thickBot="1" x14ac:dyDescent="0.35">
      <c r="A19" s="286"/>
      <c r="B19" s="303"/>
      <c r="C19" s="87" t="s">
        <v>22</v>
      </c>
      <c r="D19" s="165"/>
      <c r="E19" s="156"/>
      <c r="F19" s="156"/>
      <c r="G19" s="156"/>
      <c r="H19" s="156"/>
      <c r="I19" s="156"/>
      <c r="J19" s="156"/>
      <c r="K19" s="156"/>
      <c r="L19" s="156"/>
      <c r="M19" s="156"/>
      <c r="N19" s="156"/>
      <c r="O19" s="156"/>
      <c r="P19" s="157">
        <f t="shared" si="0"/>
        <v>0</v>
      </c>
      <c r="Q19" s="356"/>
      <c r="R19" s="280"/>
    </row>
    <row r="20" spans="1:18" s="41" customFormat="1" x14ac:dyDescent="0.3">
      <c r="A20" s="40"/>
      <c r="B20" s="40"/>
      <c r="C20" s="42"/>
      <c r="D20" s="152"/>
      <c r="E20" s="8"/>
      <c r="F20" s="8"/>
      <c r="G20" s="8"/>
      <c r="H20" s="8"/>
      <c r="I20" s="8"/>
      <c r="J20" s="8"/>
      <c r="K20" s="8"/>
      <c r="L20" s="8"/>
      <c r="M20" s="8"/>
      <c r="N20" s="8"/>
      <c r="O20" s="8"/>
      <c r="P20" s="153"/>
      <c r="R20" s="40"/>
    </row>
    <row r="21" spans="1:18" s="41" customFormat="1" x14ac:dyDescent="0.3">
      <c r="A21" s="40"/>
      <c r="B21" s="40"/>
      <c r="C21" s="42"/>
      <c r="D21" s="152"/>
      <c r="E21" s="8"/>
      <c r="F21" s="8"/>
      <c r="G21" s="8"/>
      <c r="H21" s="8"/>
      <c r="I21" s="8"/>
      <c r="J21" s="8"/>
      <c r="K21" s="8"/>
      <c r="L21" s="8"/>
      <c r="M21" s="8"/>
      <c r="N21" s="8"/>
      <c r="O21" s="8"/>
      <c r="P21" s="153"/>
      <c r="R21" s="40"/>
    </row>
    <row r="22" spans="1:18" s="41" customFormat="1" ht="16.5" thickBot="1" x14ac:dyDescent="0.35">
      <c r="A22" s="318" t="s">
        <v>40</v>
      </c>
      <c r="B22" s="318"/>
      <c r="C22" s="75"/>
      <c r="D22" s="75"/>
      <c r="E22" s="10"/>
      <c r="F22" s="75"/>
      <c r="G22" s="10"/>
      <c r="H22" s="10"/>
      <c r="I22" s="10"/>
      <c r="J22" s="10"/>
      <c r="K22" s="10"/>
      <c r="L22" s="10"/>
      <c r="M22" s="10"/>
      <c r="N22" s="10"/>
      <c r="O22" s="10"/>
      <c r="P22" s="75"/>
      <c r="Q22" s="73"/>
      <c r="R22" s="40"/>
    </row>
    <row r="23" spans="1:18" s="41" customFormat="1" ht="15.75" thickBot="1" x14ac:dyDescent="0.35">
      <c r="A23" s="76" t="s">
        <v>1</v>
      </c>
      <c r="B23" s="77" t="s">
        <v>2</v>
      </c>
      <c r="C23" s="77" t="s">
        <v>3</v>
      </c>
      <c r="D23" s="77" t="s">
        <v>4</v>
      </c>
      <c r="E23" s="18" t="s">
        <v>5</v>
      </c>
      <c r="F23" s="77" t="s">
        <v>6</v>
      </c>
      <c r="G23" s="18" t="s">
        <v>7</v>
      </c>
      <c r="H23" s="18" t="s">
        <v>8</v>
      </c>
      <c r="I23" s="18" t="s">
        <v>9</v>
      </c>
      <c r="J23" s="18" t="s">
        <v>10</v>
      </c>
      <c r="K23" s="18" t="s">
        <v>11</v>
      </c>
      <c r="L23" s="18" t="s">
        <v>12</v>
      </c>
      <c r="M23" s="18" t="s">
        <v>13</v>
      </c>
      <c r="N23" s="18" t="s">
        <v>14</v>
      </c>
      <c r="O23" s="18" t="s">
        <v>15</v>
      </c>
      <c r="P23" s="77" t="s">
        <v>16</v>
      </c>
      <c r="Q23" s="78" t="s">
        <v>17</v>
      </c>
      <c r="R23" s="79" t="s">
        <v>26</v>
      </c>
    </row>
    <row r="24" spans="1:18" s="41" customFormat="1" ht="24" customHeight="1" x14ac:dyDescent="0.3">
      <c r="A24" s="304" t="s">
        <v>127</v>
      </c>
      <c r="B24" s="275" t="s">
        <v>130</v>
      </c>
      <c r="C24" s="49" t="s">
        <v>21</v>
      </c>
      <c r="D24" s="49"/>
      <c r="E24" s="1"/>
      <c r="F24" s="1"/>
      <c r="G24" s="1"/>
      <c r="H24" s="1"/>
      <c r="I24" s="1"/>
      <c r="J24" s="1"/>
      <c r="K24" s="1"/>
      <c r="L24" s="1"/>
      <c r="M24" s="1"/>
      <c r="N24" s="1"/>
      <c r="O24" s="1"/>
      <c r="P24" s="70">
        <f t="shared" ref="P24:P29" si="1">SUM(D24:O24)</f>
        <v>0</v>
      </c>
      <c r="Q24" s="353" t="e">
        <f>+P25/P24</f>
        <v>#DIV/0!</v>
      </c>
      <c r="R24" s="281"/>
    </row>
    <row r="25" spans="1:18" s="41" customFormat="1" ht="24" customHeight="1" thickBot="1" x14ac:dyDescent="0.35">
      <c r="A25" s="310"/>
      <c r="B25" s="311"/>
      <c r="C25" s="88" t="s">
        <v>22</v>
      </c>
      <c r="D25" s="88"/>
      <c r="E25" s="20"/>
      <c r="F25" s="20"/>
      <c r="G25" s="20"/>
      <c r="H25" s="2"/>
      <c r="I25" s="2"/>
      <c r="J25" s="2"/>
      <c r="K25" s="2"/>
      <c r="L25" s="2"/>
      <c r="M25" s="2"/>
      <c r="N25" s="2"/>
      <c r="O25" s="2"/>
      <c r="P25" s="89">
        <f t="shared" si="1"/>
        <v>0</v>
      </c>
      <c r="Q25" s="354"/>
      <c r="R25" s="294"/>
    </row>
    <row r="26" spans="1:18" s="41" customFormat="1" x14ac:dyDescent="0.3">
      <c r="A26" s="304" t="s">
        <v>128</v>
      </c>
      <c r="B26" s="275" t="s">
        <v>130</v>
      </c>
      <c r="C26" s="49" t="s">
        <v>21</v>
      </c>
      <c r="D26" s="49"/>
      <c r="E26" s="49"/>
      <c r="F26" s="49"/>
      <c r="G26" s="49"/>
      <c r="H26" s="49"/>
      <c r="I26" s="49"/>
      <c r="J26" s="49"/>
      <c r="K26" s="49"/>
      <c r="L26" s="1"/>
      <c r="M26" s="1"/>
      <c r="N26" s="1"/>
      <c r="O26" s="1"/>
      <c r="P26" s="70">
        <f t="shared" si="1"/>
        <v>0</v>
      </c>
      <c r="Q26" s="257" t="e">
        <f>+P26/P27</f>
        <v>#DIV/0!</v>
      </c>
      <c r="R26" s="281"/>
    </row>
    <row r="27" spans="1:18" s="41" customFormat="1" ht="28.5" customHeight="1" thickBot="1" x14ac:dyDescent="0.35">
      <c r="A27" s="305"/>
      <c r="B27" s="276"/>
      <c r="C27" s="51" t="s">
        <v>22</v>
      </c>
      <c r="D27" s="51"/>
      <c r="E27" s="2"/>
      <c r="F27" s="2"/>
      <c r="G27" s="2"/>
      <c r="H27" s="2"/>
      <c r="I27" s="2"/>
      <c r="J27" s="2"/>
      <c r="K27" s="2"/>
      <c r="L27" s="2"/>
      <c r="M27" s="2"/>
      <c r="N27" s="2"/>
      <c r="O27" s="2"/>
      <c r="P27" s="90">
        <f t="shared" si="1"/>
        <v>0</v>
      </c>
      <c r="Q27" s="258"/>
      <c r="R27" s="282"/>
    </row>
    <row r="28" spans="1:18" s="41" customFormat="1" ht="28.5" customHeight="1" x14ac:dyDescent="0.3">
      <c r="A28" s="304" t="s">
        <v>129</v>
      </c>
      <c r="B28" s="275" t="s">
        <v>36</v>
      </c>
      <c r="C28" s="49" t="s">
        <v>21</v>
      </c>
      <c r="D28" s="49"/>
      <c r="E28" s="49"/>
      <c r="F28" s="49"/>
      <c r="G28" s="49"/>
      <c r="H28" s="49"/>
      <c r="I28" s="49"/>
      <c r="J28" s="49"/>
      <c r="K28" s="49"/>
      <c r="L28" s="1"/>
      <c r="M28" s="1"/>
      <c r="N28" s="1"/>
      <c r="O28" s="1"/>
      <c r="P28" s="70">
        <f t="shared" si="1"/>
        <v>0</v>
      </c>
      <c r="Q28" s="257" t="e">
        <f>+P28/P29</f>
        <v>#DIV/0!</v>
      </c>
      <c r="R28" s="281"/>
    </row>
    <row r="29" spans="1:18" s="41" customFormat="1" ht="28.5" customHeight="1" thickBot="1" x14ac:dyDescent="0.35">
      <c r="A29" s="305"/>
      <c r="B29" s="276"/>
      <c r="C29" s="51" t="s">
        <v>22</v>
      </c>
      <c r="D29" s="51"/>
      <c r="E29" s="2"/>
      <c r="F29" s="2"/>
      <c r="G29" s="2"/>
      <c r="H29" s="2"/>
      <c r="I29" s="2"/>
      <c r="J29" s="2"/>
      <c r="K29" s="2"/>
      <c r="L29" s="2"/>
      <c r="M29" s="2"/>
      <c r="N29" s="2"/>
      <c r="O29" s="2"/>
      <c r="P29" s="90">
        <f t="shared" si="1"/>
        <v>0</v>
      </c>
      <c r="Q29" s="258"/>
      <c r="R29" s="282"/>
    </row>
    <row r="30" spans="1:18" s="41" customFormat="1" x14ac:dyDescent="0.3">
      <c r="A30" s="173"/>
      <c r="B30" s="56"/>
      <c r="C30" s="57"/>
      <c r="D30" s="57"/>
      <c r="E30" s="9"/>
      <c r="F30" s="57"/>
      <c r="G30" s="9"/>
      <c r="H30" s="9"/>
      <c r="I30" s="9"/>
      <c r="J30" s="9"/>
      <c r="K30" s="9"/>
      <c r="L30" s="9"/>
      <c r="M30" s="9"/>
      <c r="N30" s="9"/>
      <c r="O30" s="9"/>
      <c r="P30" s="72"/>
      <c r="Q30" s="73"/>
      <c r="R30" s="75"/>
    </row>
    <row r="31" spans="1:18" s="41" customFormat="1" x14ac:dyDescent="0.3">
      <c r="A31" s="60"/>
      <c r="B31" s="56"/>
      <c r="C31" s="57"/>
      <c r="D31" s="57"/>
      <c r="E31" s="9"/>
      <c r="F31" s="57"/>
      <c r="G31" s="9"/>
      <c r="H31" s="9"/>
      <c r="I31" s="9"/>
      <c r="J31" s="9"/>
      <c r="K31" s="9"/>
      <c r="L31" s="9"/>
      <c r="M31" s="9"/>
      <c r="N31" s="9"/>
      <c r="O31" s="9"/>
      <c r="P31" s="75"/>
      <c r="Q31" s="73"/>
      <c r="R31" s="40"/>
    </row>
    <row r="32" spans="1:18" s="41" customFormat="1" ht="16.5" thickBot="1" x14ac:dyDescent="0.35">
      <c r="A32" s="68" t="s">
        <v>41</v>
      </c>
      <c r="B32" s="68"/>
      <c r="C32" s="75"/>
      <c r="D32" s="75"/>
      <c r="E32" s="10"/>
      <c r="F32" s="75"/>
      <c r="G32" s="10"/>
      <c r="H32" s="10"/>
      <c r="I32" s="10"/>
      <c r="J32" s="10"/>
      <c r="K32" s="10"/>
      <c r="L32" s="10"/>
      <c r="M32" s="10"/>
      <c r="N32" s="10"/>
      <c r="O32" s="10"/>
      <c r="P32" s="75"/>
      <c r="Q32" s="73"/>
      <c r="R32" s="40"/>
    </row>
    <row r="33" spans="1:18" s="41" customFormat="1" ht="15.75" thickBot="1" x14ac:dyDescent="0.35">
      <c r="A33" s="76" t="s">
        <v>1</v>
      </c>
      <c r="B33" s="77" t="s">
        <v>2</v>
      </c>
      <c r="C33" s="77" t="s">
        <v>3</v>
      </c>
      <c r="D33" s="77" t="s">
        <v>4</v>
      </c>
      <c r="E33" s="18" t="s">
        <v>5</v>
      </c>
      <c r="F33" s="77" t="s">
        <v>6</v>
      </c>
      <c r="G33" s="18" t="s">
        <v>7</v>
      </c>
      <c r="H33" s="18" t="s">
        <v>8</v>
      </c>
      <c r="I33" s="18" t="s">
        <v>9</v>
      </c>
      <c r="J33" s="18" t="s">
        <v>10</v>
      </c>
      <c r="K33" s="18" t="s">
        <v>11</v>
      </c>
      <c r="L33" s="18" t="s">
        <v>12</v>
      </c>
      <c r="M33" s="18" t="s">
        <v>13</v>
      </c>
      <c r="N33" s="18" t="s">
        <v>14</v>
      </c>
      <c r="O33" s="18" t="s">
        <v>15</v>
      </c>
      <c r="P33" s="77" t="s">
        <v>16</v>
      </c>
      <c r="Q33" s="78" t="s">
        <v>17</v>
      </c>
      <c r="R33" s="79" t="s">
        <v>26</v>
      </c>
    </row>
    <row r="34" spans="1:18" s="41" customFormat="1" ht="27.75" customHeight="1" x14ac:dyDescent="0.3">
      <c r="A34" s="304" t="s">
        <v>131</v>
      </c>
      <c r="B34" s="275" t="s">
        <v>28</v>
      </c>
      <c r="C34" s="49" t="s">
        <v>21</v>
      </c>
      <c r="D34" s="49"/>
      <c r="E34" s="1"/>
      <c r="F34" s="1"/>
      <c r="G34" s="1"/>
      <c r="H34" s="1"/>
      <c r="I34" s="1"/>
      <c r="J34" s="1"/>
      <c r="K34" s="1"/>
      <c r="L34" s="1"/>
      <c r="M34" s="1"/>
      <c r="N34" s="1"/>
      <c r="O34" s="1"/>
      <c r="P34" s="70">
        <f>SUM(D34:O34)</f>
        <v>0</v>
      </c>
      <c r="Q34" s="257" t="e">
        <f>+P35/P34</f>
        <v>#DIV/0!</v>
      </c>
      <c r="R34" s="279"/>
    </row>
    <row r="35" spans="1:18" s="41" customFormat="1" ht="27.75" customHeight="1" thickBot="1" x14ac:dyDescent="0.35">
      <c r="A35" s="319"/>
      <c r="B35" s="320"/>
      <c r="C35" s="51" t="s">
        <v>22</v>
      </c>
      <c r="D35" s="51"/>
      <c r="E35" s="2"/>
      <c r="F35" s="2"/>
      <c r="G35" s="2"/>
      <c r="H35" s="2"/>
      <c r="I35" s="2"/>
      <c r="J35" s="2"/>
      <c r="K35" s="2"/>
      <c r="L35" s="2"/>
      <c r="M35" s="2"/>
      <c r="N35" s="2"/>
      <c r="O35" s="2"/>
      <c r="P35" s="91">
        <f>SUM(D35:O35)</f>
        <v>0</v>
      </c>
      <c r="Q35" s="258"/>
      <c r="R35" s="299"/>
    </row>
    <row r="36" spans="1:18" s="41" customFormat="1" ht="23.25" customHeight="1" x14ac:dyDescent="0.3">
      <c r="A36" s="310" t="s">
        <v>132</v>
      </c>
      <c r="B36" s="311" t="s">
        <v>29</v>
      </c>
      <c r="C36" s="49" t="s">
        <v>21</v>
      </c>
      <c r="D36" s="49"/>
      <c r="E36" s="1"/>
      <c r="F36" s="1"/>
      <c r="G36" s="1"/>
      <c r="H36" s="1"/>
      <c r="I36" s="1"/>
      <c r="J36" s="1"/>
      <c r="K36" s="1"/>
      <c r="L36" s="1"/>
      <c r="M36" s="1"/>
      <c r="N36" s="1"/>
      <c r="O36" s="1"/>
      <c r="P36" s="70">
        <f>SUM(D36:O36)</f>
        <v>0</v>
      </c>
      <c r="Q36" s="257" t="e">
        <f>+P37/P36</f>
        <v>#DIV/0!</v>
      </c>
      <c r="R36" s="299"/>
    </row>
    <row r="37" spans="1:18" s="41" customFormat="1" ht="23.25" customHeight="1" thickBot="1" x14ac:dyDescent="0.35">
      <c r="A37" s="305"/>
      <c r="B37" s="276"/>
      <c r="C37" s="51" t="s">
        <v>22</v>
      </c>
      <c r="D37" s="51"/>
      <c r="E37" s="2"/>
      <c r="F37" s="2"/>
      <c r="G37" s="7"/>
      <c r="H37" s="7"/>
      <c r="I37" s="7"/>
      <c r="J37" s="7"/>
      <c r="K37" s="7"/>
      <c r="L37" s="7"/>
      <c r="M37" s="2"/>
      <c r="N37" s="2"/>
      <c r="O37" s="2"/>
      <c r="P37" s="71">
        <f>SUM(D37:O37)</f>
        <v>0</v>
      </c>
      <c r="Q37" s="258"/>
      <c r="R37" s="280"/>
    </row>
    <row r="38" spans="1:18" s="41" customFormat="1" x14ac:dyDescent="0.3">
      <c r="A38" s="60"/>
      <c r="B38" s="56"/>
      <c r="C38" s="57"/>
      <c r="D38" s="57"/>
      <c r="E38" s="9"/>
      <c r="F38" s="57"/>
      <c r="G38" s="9"/>
      <c r="H38" s="9"/>
      <c r="I38" s="9"/>
      <c r="J38" s="9"/>
      <c r="K38" s="9"/>
      <c r="L38" s="9"/>
      <c r="M38" s="9"/>
      <c r="N38" s="9"/>
      <c r="O38" s="9"/>
      <c r="P38" s="72"/>
      <c r="Q38" s="73"/>
      <c r="R38" s="56"/>
    </row>
    <row r="39" spans="1:18" s="41" customFormat="1" x14ac:dyDescent="0.3">
      <c r="A39" s="60"/>
      <c r="B39" s="56"/>
      <c r="C39" s="57"/>
      <c r="D39" s="57"/>
      <c r="E39" s="9"/>
      <c r="F39" s="57"/>
      <c r="G39" s="9"/>
      <c r="H39" s="9"/>
      <c r="I39" s="9"/>
      <c r="J39" s="9"/>
      <c r="K39" s="9"/>
      <c r="L39" s="9"/>
      <c r="M39" s="9"/>
      <c r="N39" s="9"/>
      <c r="O39" s="9"/>
      <c r="P39" s="72"/>
      <c r="Q39" s="73"/>
      <c r="R39" s="56"/>
    </row>
    <row r="40" spans="1:18" s="41" customFormat="1" ht="15.75" thickBot="1" x14ac:dyDescent="0.35">
      <c r="A40" s="68" t="s">
        <v>42</v>
      </c>
      <c r="B40" s="56"/>
      <c r="C40" s="57"/>
      <c r="D40" s="57"/>
      <c r="E40" s="9"/>
      <c r="F40" s="57"/>
      <c r="G40" s="9"/>
      <c r="H40" s="9"/>
      <c r="I40" s="9"/>
      <c r="J40" s="9"/>
      <c r="K40" s="9"/>
      <c r="L40" s="9"/>
      <c r="M40" s="9"/>
      <c r="N40" s="9"/>
      <c r="O40" s="9"/>
      <c r="P40" s="72"/>
      <c r="Q40" s="73"/>
      <c r="R40" s="56"/>
    </row>
    <row r="41" spans="1:18" s="41" customFormat="1" ht="15.75" thickBot="1" x14ac:dyDescent="0.35">
      <c r="A41" s="76" t="s">
        <v>1</v>
      </c>
      <c r="B41" s="77" t="s">
        <v>2</v>
      </c>
      <c r="C41" s="77" t="s">
        <v>3</v>
      </c>
      <c r="D41" s="77" t="s">
        <v>4</v>
      </c>
      <c r="E41" s="18" t="s">
        <v>5</v>
      </c>
      <c r="F41" s="77" t="s">
        <v>6</v>
      </c>
      <c r="G41" s="18" t="s">
        <v>7</v>
      </c>
      <c r="H41" s="18" t="s">
        <v>8</v>
      </c>
      <c r="I41" s="18" t="s">
        <v>9</v>
      </c>
      <c r="J41" s="18" t="s">
        <v>10</v>
      </c>
      <c r="K41" s="18" t="s">
        <v>11</v>
      </c>
      <c r="L41" s="18" t="s">
        <v>12</v>
      </c>
      <c r="M41" s="18" t="s">
        <v>13</v>
      </c>
      <c r="N41" s="18" t="s">
        <v>14</v>
      </c>
      <c r="O41" s="18" t="s">
        <v>15</v>
      </c>
      <c r="P41" s="77" t="s">
        <v>16</v>
      </c>
      <c r="Q41" s="78" t="s">
        <v>17</v>
      </c>
      <c r="R41" s="79" t="s">
        <v>26</v>
      </c>
    </row>
    <row r="42" spans="1:18" s="41" customFormat="1" ht="41.25" customHeight="1" x14ac:dyDescent="0.3">
      <c r="A42" s="304" t="s">
        <v>133</v>
      </c>
      <c r="B42" s="275" t="s">
        <v>87</v>
      </c>
      <c r="C42" s="49" t="s">
        <v>35</v>
      </c>
      <c r="D42" s="49"/>
      <c r="E42" s="1"/>
      <c r="F42" s="1"/>
      <c r="G42" s="1"/>
      <c r="H42" s="1"/>
      <c r="I42" s="1"/>
      <c r="J42" s="1"/>
      <c r="K42" s="1"/>
      <c r="L42" s="1"/>
      <c r="M42" s="1"/>
      <c r="N42" s="1"/>
      <c r="O42" s="1"/>
      <c r="P42" s="70">
        <f>SUM(D42:O42)</f>
        <v>0</v>
      </c>
      <c r="Q42" s="257" t="e">
        <f>+P43/P42</f>
        <v>#DIV/0!</v>
      </c>
      <c r="R42" s="279"/>
    </row>
    <row r="43" spans="1:18" s="41" customFormat="1" ht="41.25" customHeight="1" thickBot="1" x14ac:dyDescent="0.35">
      <c r="A43" s="305"/>
      <c r="B43" s="276"/>
      <c r="C43" s="51" t="s">
        <v>34</v>
      </c>
      <c r="D43" s="51"/>
      <c r="E43" s="2"/>
      <c r="F43" s="2"/>
      <c r="G43" s="2"/>
      <c r="H43" s="2"/>
      <c r="I43" s="2"/>
      <c r="J43" s="2"/>
      <c r="K43" s="2"/>
      <c r="L43" s="2"/>
      <c r="M43" s="2"/>
      <c r="N43" s="2"/>
      <c r="O43" s="2"/>
      <c r="P43" s="90">
        <f>SUM(D43:O43)</f>
        <v>0</v>
      </c>
      <c r="Q43" s="258"/>
      <c r="R43" s="280"/>
    </row>
    <row r="44" spans="1:18" s="41" customFormat="1" x14ac:dyDescent="0.3">
      <c r="A44" s="60"/>
      <c r="B44" s="56"/>
      <c r="C44" s="57"/>
      <c r="D44" s="57"/>
      <c r="E44" s="57"/>
      <c r="F44" s="57"/>
      <c r="G44" s="93"/>
      <c r="H44" s="57"/>
      <c r="I44" s="57"/>
      <c r="J44" s="57"/>
      <c r="K44" s="57"/>
      <c r="L44" s="57"/>
      <c r="M44" s="57"/>
      <c r="N44" s="57"/>
      <c r="O44" s="57"/>
      <c r="P44" s="72"/>
      <c r="Q44" s="73"/>
      <c r="R44" s="56"/>
    </row>
    <row r="45" spans="1:18" s="41" customFormat="1" x14ac:dyDescent="0.3">
      <c r="A45" s="60"/>
      <c r="B45" s="56"/>
      <c r="C45" s="57"/>
      <c r="D45" s="57"/>
      <c r="E45" s="57"/>
      <c r="F45" s="57"/>
      <c r="G45" s="57"/>
      <c r="H45" s="57"/>
      <c r="I45" s="57"/>
      <c r="J45" s="57"/>
      <c r="K45" s="57"/>
      <c r="L45" s="57"/>
      <c r="M45" s="57"/>
      <c r="N45" s="57"/>
      <c r="O45" s="57"/>
      <c r="P45" s="72"/>
      <c r="Q45" s="73"/>
      <c r="R45" s="56"/>
    </row>
    <row r="46" spans="1:18" s="41" customFormat="1" x14ac:dyDescent="0.3">
      <c r="A46" s="60"/>
      <c r="B46" s="56"/>
      <c r="C46" s="57"/>
      <c r="D46" s="57"/>
      <c r="E46" s="57"/>
      <c r="F46" s="57"/>
      <c r="G46" s="57"/>
      <c r="H46" s="57"/>
      <c r="I46" s="57"/>
      <c r="J46" s="57"/>
      <c r="K46" s="57"/>
      <c r="L46" s="57"/>
      <c r="M46" s="57"/>
      <c r="N46" s="57"/>
      <c r="O46" s="57"/>
      <c r="P46" s="72"/>
      <c r="Q46" s="73"/>
      <c r="R46" s="56"/>
    </row>
  </sheetData>
  <mergeCells count="42">
    <mergeCell ref="A42:A43"/>
    <mergeCell ref="B42:B43"/>
    <mergeCell ref="Q42:Q43"/>
    <mergeCell ref="R42:R43"/>
    <mergeCell ref="A28:A29"/>
    <mergeCell ref="B28:B29"/>
    <mergeCell ref="Q28:Q29"/>
    <mergeCell ref="R28:R29"/>
    <mergeCell ref="A34:A35"/>
    <mergeCell ref="B34:B35"/>
    <mergeCell ref="Q34:Q35"/>
    <mergeCell ref="R34:R37"/>
    <mergeCell ref="A36:A37"/>
    <mergeCell ref="B36:B37"/>
    <mergeCell ref="Q36:Q37"/>
    <mergeCell ref="A22:B22"/>
    <mergeCell ref="A24:A25"/>
    <mergeCell ref="B24:B25"/>
    <mergeCell ref="Q24:Q25"/>
    <mergeCell ref="R24:R25"/>
    <mergeCell ref="A14:A15"/>
    <mergeCell ref="B14:B15"/>
    <mergeCell ref="Q14:Q15"/>
    <mergeCell ref="R14:R15"/>
    <mergeCell ref="A26:A27"/>
    <mergeCell ref="B26:B27"/>
    <mergeCell ref="Q26:Q27"/>
    <mergeCell ref="R26:R27"/>
    <mergeCell ref="A16:A17"/>
    <mergeCell ref="B16:B17"/>
    <mergeCell ref="Q16:Q17"/>
    <mergeCell ref="R16:R17"/>
    <mergeCell ref="A18:A19"/>
    <mergeCell ref="B18:B19"/>
    <mergeCell ref="Q18:Q19"/>
    <mergeCell ref="R18:R19"/>
    <mergeCell ref="B2:R2"/>
    <mergeCell ref="B4:R4"/>
    <mergeCell ref="A12:A13"/>
    <mergeCell ref="B12:B13"/>
    <mergeCell ref="Q12:Q13"/>
    <mergeCell ref="R12:R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
  <sheetViews>
    <sheetView topLeftCell="A36" zoomScale="70" zoomScaleNormal="70" workbookViewId="0">
      <selection activeCell="B41" sqref="B41:B42"/>
    </sheetView>
  </sheetViews>
  <sheetFormatPr baseColWidth="10" defaultRowHeight="15" x14ac:dyDescent="0.3"/>
  <cols>
    <col min="1" max="1" width="52.42578125" style="40" customWidth="1"/>
    <col min="2" max="2" width="32.42578125" style="40" customWidth="1"/>
    <col min="3" max="3" width="14.5703125" style="42" customWidth="1"/>
    <col min="4" max="4" width="10.42578125" style="40" customWidth="1"/>
    <col min="5" max="5" width="11.28515625" style="40" customWidth="1"/>
    <col min="6" max="6" width="9.5703125" style="40" customWidth="1"/>
    <col min="7" max="7" width="9.140625" style="40" customWidth="1"/>
    <col min="8" max="8" width="11.7109375" style="40" customWidth="1"/>
    <col min="9" max="9" width="10.5703125" style="40" customWidth="1"/>
    <col min="10" max="10" width="10.28515625" style="40" customWidth="1"/>
    <col min="11" max="11" width="9.5703125" style="40" customWidth="1"/>
    <col min="12" max="12" width="11" style="40" customWidth="1"/>
    <col min="13" max="14" width="9.140625" style="40" bestFit="1" customWidth="1"/>
    <col min="15" max="15" width="10.42578125" style="40" customWidth="1"/>
    <col min="16" max="16" width="10.5703125" style="40" bestFit="1" customWidth="1"/>
    <col min="17" max="17" width="20" style="40" customWidth="1"/>
    <col min="18" max="18" width="61.5703125" style="40" customWidth="1"/>
    <col min="19" max="55" width="11.42578125" style="41"/>
    <col min="56" max="16384" width="11.42578125" style="40"/>
  </cols>
  <sheetData>
    <row r="2" spans="1:18" ht="27.75" x14ac:dyDescent="0.45">
      <c r="B2" s="300" t="s">
        <v>27</v>
      </c>
      <c r="C2" s="300"/>
      <c r="D2" s="300"/>
      <c r="E2" s="300"/>
      <c r="F2" s="300"/>
      <c r="G2" s="300"/>
      <c r="H2" s="300"/>
      <c r="I2" s="300"/>
      <c r="J2" s="300"/>
      <c r="K2" s="300"/>
      <c r="L2" s="300"/>
      <c r="M2" s="300"/>
      <c r="N2" s="300"/>
      <c r="O2" s="300"/>
      <c r="P2" s="300"/>
      <c r="Q2" s="300"/>
      <c r="R2" s="300"/>
    </row>
    <row r="3" spans="1:18" ht="15" customHeight="1" x14ac:dyDescent="0.3">
      <c r="D3" s="43"/>
      <c r="E3" s="43"/>
      <c r="F3" s="43"/>
      <c r="G3" s="43"/>
      <c r="H3" s="43"/>
      <c r="I3" s="43"/>
      <c r="J3" s="43"/>
      <c r="K3" s="43"/>
      <c r="L3" s="43"/>
      <c r="M3" s="43"/>
      <c r="N3" s="43"/>
      <c r="O3" s="43"/>
      <c r="P3" s="43"/>
      <c r="Q3" s="43"/>
      <c r="R3" s="43"/>
    </row>
    <row r="4" spans="1:18" ht="22.5" customHeight="1" x14ac:dyDescent="0.45">
      <c r="B4" s="301" t="s">
        <v>100</v>
      </c>
      <c r="C4" s="301"/>
      <c r="D4" s="301"/>
      <c r="E4" s="301"/>
      <c r="F4" s="301"/>
      <c r="G4" s="301"/>
      <c r="H4" s="301"/>
      <c r="I4" s="301"/>
      <c r="J4" s="301"/>
      <c r="K4" s="301"/>
      <c r="L4" s="301"/>
      <c r="M4" s="301"/>
      <c r="N4" s="301"/>
      <c r="O4" s="301"/>
      <c r="P4" s="301"/>
      <c r="Q4" s="301"/>
      <c r="R4" s="301"/>
    </row>
    <row r="7" spans="1:18" s="41" customFormat="1" x14ac:dyDescent="0.3">
      <c r="A7" s="55"/>
      <c r="B7" s="56"/>
      <c r="C7" s="57"/>
      <c r="D7" s="56"/>
      <c r="E7" s="56"/>
      <c r="F7" s="57"/>
      <c r="G7" s="57"/>
      <c r="H7" s="56"/>
      <c r="I7" s="56"/>
      <c r="J7" s="56"/>
      <c r="K7" s="56"/>
      <c r="L7" s="56"/>
      <c r="M7" s="56"/>
      <c r="N7" s="56"/>
      <c r="O7" s="56"/>
      <c r="P7" s="72"/>
      <c r="Q7" s="73"/>
      <c r="R7" s="75"/>
    </row>
    <row r="8" spans="1:18" s="41" customFormat="1" x14ac:dyDescent="0.3">
      <c r="A8" s="60"/>
      <c r="B8" s="56"/>
      <c r="C8" s="57"/>
      <c r="D8" s="57"/>
      <c r="E8" s="57"/>
      <c r="F8" s="57"/>
      <c r="G8" s="57"/>
      <c r="H8" s="57"/>
      <c r="I8" s="57"/>
      <c r="J8" s="57"/>
      <c r="K8" s="57"/>
      <c r="L8" s="57"/>
      <c r="M8" s="57"/>
      <c r="N8" s="57"/>
      <c r="O8" s="57"/>
      <c r="P8" s="72"/>
      <c r="Q8" s="73"/>
      <c r="R8" s="56"/>
    </row>
    <row r="9" spans="1:18" s="41" customFormat="1" x14ac:dyDescent="0.3">
      <c r="A9" s="68" t="s">
        <v>80</v>
      </c>
      <c r="B9" s="40"/>
      <c r="C9" s="42"/>
      <c r="D9" s="40"/>
      <c r="E9" s="40"/>
      <c r="F9" s="40"/>
      <c r="G9" s="40"/>
      <c r="H9" s="40"/>
      <c r="I9" s="40"/>
      <c r="J9" s="40"/>
      <c r="K9" s="40"/>
      <c r="L9" s="40"/>
      <c r="M9" s="40"/>
      <c r="N9" s="40"/>
      <c r="O9" s="40"/>
      <c r="P9" s="40"/>
      <c r="Q9" s="40"/>
      <c r="R9" s="56"/>
    </row>
    <row r="10" spans="1:18" s="41" customFormat="1" ht="7.5" customHeight="1" x14ac:dyDescent="0.3">
      <c r="A10" s="40"/>
      <c r="B10" s="40"/>
      <c r="C10" s="42"/>
      <c r="D10" s="40"/>
      <c r="E10" s="40"/>
      <c r="F10" s="40"/>
      <c r="G10" s="40"/>
      <c r="H10" s="40"/>
      <c r="I10" s="40"/>
      <c r="J10" s="40"/>
      <c r="K10" s="40"/>
      <c r="L10" s="40"/>
      <c r="M10" s="40"/>
      <c r="N10" s="40"/>
      <c r="O10" s="40"/>
      <c r="P10" s="40"/>
      <c r="Q10" s="40"/>
      <c r="R10" s="56"/>
    </row>
    <row r="11" spans="1:18" s="41" customFormat="1" ht="15.75" thickBot="1" x14ac:dyDescent="0.35">
      <c r="A11" s="45" t="s">
        <v>43</v>
      </c>
      <c r="B11" s="45"/>
      <c r="C11" s="61"/>
      <c r="D11" s="40"/>
      <c r="E11" s="62"/>
      <c r="F11" s="62"/>
      <c r="G11" s="62"/>
      <c r="H11" s="62"/>
      <c r="I11" s="62"/>
      <c r="J11" s="62"/>
      <c r="K11" s="62"/>
      <c r="L11" s="40"/>
      <c r="M11" s="40"/>
      <c r="N11" s="40"/>
      <c r="O11" s="40"/>
      <c r="P11" s="40"/>
      <c r="Q11" s="40"/>
      <c r="R11" s="56"/>
    </row>
    <row r="12" spans="1:18" s="41" customFormat="1" ht="15.75" thickBot="1" x14ac:dyDescent="0.35">
      <c r="A12" s="63" t="s">
        <v>1</v>
      </c>
      <c r="B12" s="64" t="s">
        <v>2</v>
      </c>
      <c r="C12" s="64" t="s">
        <v>3</v>
      </c>
      <c r="D12" s="64" t="s">
        <v>4</v>
      </c>
      <c r="E12" s="64" t="s">
        <v>5</v>
      </c>
      <c r="F12" s="64" t="s">
        <v>6</v>
      </c>
      <c r="G12" s="64" t="s">
        <v>7</v>
      </c>
      <c r="H12" s="64" t="s">
        <v>8</v>
      </c>
      <c r="I12" s="64" t="s">
        <v>9</v>
      </c>
      <c r="J12" s="64" t="s">
        <v>10</v>
      </c>
      <c r="K12" s="64" t="s">
        <v>11</v>
      </c>
      <c r="L12" s="64" t="s">
        <v>12</v>
      </c>
      <c r="M12" s="64" t="s">
        <v>13</v>
      </c>
      <c r="N12" s="64" t="s">
        <v>14</v>
      </c>
      <c r="O12" s="64" t="s">
        <v>15</v>
      </c>
      <c r="P12" s="69" t="s">
        <v>16</v>
      </c>
      <c r="Q12" s="65" t="s">
        <v>17</v>
      </c>
      <c r="R12" s="79" t="s">
        <v>26</v>
      </c>
    </row>
    <row r="13" spans="1:18" s="41" customFormat="1" ht="23.25" customHeight="1" x14ac:dyDescent="0.3">
      <c r="A13" s="273" t="s">
        <v>134</v>
      </c>
      <c r="B13" s="275" t="s">
        <v>44</v>
      </c>
      <c r="C13" s="179" t="s">
        <v>21</v>
      </c>
      <c r="D13" s="179"/>
      <c r="E13" s="138"/>
      <c r="F13" s="138"/>
      <c r="G13" s="138"/>
      <c r="H13" s="138"/>
      <c r="I13" s="138"/>
      <c r="J13" s="138"/>
      <c r="K13" s="138"/>
      <c r="L13" s="138"/>
      <c r="M13" s="138"/>
      <c r="N13" s="138"/>
      <c r="O13" s="138"/>
      <c r="P13" s="70">
        <f t="shared" ref="P13:P20" si="0">SUM(D13:O13)</f>
        <v>0</v>
      </c>
      <c r="Q13" s="257" t="e">
        <f>+P14/P13</f>
        <v>#DIV/0!</v>
      </c>
      <c r="R13" s="279"/>
    </row>
    <row r="14" spans="1:18" s="41" customFormat="1" ht="23.25" customHeight="1" thickBot="1" x14ac:dyDescent="0.35">
      <c r="A14" s="274"/>
      <c r="B14" s="276"/>
      <c r="C14" s="180" t="s">
        <v>22</v>
      </c>
      <c r="D14" s="180"/>
      <c r="E14" s="139"/>
      <c r="F14" s="139"/>
      <c r="G14" s="139"/>
      <c r="H14" s="139"/>
      <c r="I14" s="139"/>
      <c r="J14" s="139"/>
      <c r="K14" s="139"/>
      <c r="L14" s="139"/>
      <c r="M14" s="139"/>
      <c r="N14" s="139"/>
      <c r="O14" s="139"/>
      <c r="P14" s="71">
        <f t="shared" si="0"/>
        <v>0</v>
      </c>
      <c r="Q14" s="258"/>
      <c r="R14" s="280"/>
    </row>
    <row r="15" spans="1:18" s="41" customFormat="1" ht="22.5" customHeight="1" x14ac:dyDescent="0.3">
      <c r="A15" s="273" t="s">
        <v>135</v>
      </c>
      <c r="B15" s="275" t="s">
        <v>25</v>
      </c>
      <c r="C15" s="179" t="s">
        <v>21</v>
      </c>
      <c r="D15" s="179"/>
      <c r="E15" s="138"/>
      <c r="F15" s="138"/>
      <c r="G15" s="138"/>
      <c r="H15" s="138"/>
      <c r="I15" s="138"/>
      <c r="J15" s="138"/>
      <c r="K15" s="138"/>
      <c r="L15" s="138"/>
      <c r="M15" s="138"/>
      <c r="N15" s="138"/>
      <c r="O15" s="138"/>
      <c r="P15" s="70">
        <f t="shared" si="0"/>
        <v>0</v>
      </c>
      <c r="Q15" s="257" t="e">
        <f>+P16/P15</f>
        <v>#DIV/0!</v>
      </c>
      <c r="R15" s="279"/>
    </row>
    <row r="16" spans="1:18" s="41" customFormat="1" ht="22.5" customHeight="1" thickBot="1" x14ac:dyDescent="0.35">
      <c r="A16" s="274"/>
      <c r="B16" s="276"/>
      <c r="C16" s="180" t="s">
        <v>22</v>
      </c>
      <c r="D16" s="180"/>
      <c r="E16" s="139"/>
      <c r="F16" s="139"/>
      <c r="G16" s="139"/>
      <c r="H16" s="139"/>
      <c r="I16" s="139"/>
      <c r="J16" s="139"/>
      <c r="K16" s="139"/>
      <c r="L16" s="139"/>
      <c r="M16" s="139"/>
      <c r="N16" s="139"/>
      <c r="O16" s="139"/>
      <c r="P16" s="71">
        <f t="shared" si="0"/>
        <v>0</v>
      </c>
      <c r="Q16" s="258"/>
      <c r="R16" s="280"/>
    </row>
    <row r="17" spans="1:18" s="41" customFormat="1" ht="26.25" customHeight="1" x14ac:dyDescent="0.3">
      <c r="A17" s="273" t="s">
        <v>136</v>
      </c>
      <c r="B17" s="275" t="s">
        <v>139</v>
      </c>
      <c r="C17" s="179" t="s">
        <v>21</v>
      </c>
      <c r="D17" s="179"/>
      <c r="E17" s="138"/>
      <c r="F17" s="138"/>
      <c r="G17" s="138"/>
      <c r="H17" s="138"/>
      <c r="I17" s="138"/>
      <c r="J17" s="138"/>
      <c r="K17" s="138"/>
      <c r="L17" s="138"/>
      <c r="M17" s="138"/>
      <c r="N17" s="138"/>
      <c r="O17" s="138"/>
      <c r="P17" s="70">
        <f t="shared" si="0"/>
        <v>0</v>
      </c>
      <c r="Q17" s="257" t="e">
        <f>+P18/P17</f>
        <v>#DIV/0!</v>
      </c>
      <c r="R17" s="279"/>
    </row>
    <row r="18" spans="1:18" s="41" customFormat="1" ht="26.25" customHeight="1" thickBot="1" x14ac:dyDescent="0.35">
      <c r="A18" s="274"/>
      <c r="B18" s="276"/>
      <c r="C18" s="180" t="s">
        <v>22</v>
      </c>
      <c r="D18" s="180"/>
      <c r="E18" s="139"/>
      <c r="F18" s="139"/>
      <c r="G18" s="139"/>
      <c r="H18" s="139"/>
      <c r="I18" s="139"/>
      <c r="J18" s="139"/>
      <c r="K18" s="139"/>
      <c r="L18" s="139"/>
      <c r="M18" s="139"/>
      <c r="N18" s="139"/>
      <c r="O18" s="139"/>
      <c r="P18" s="71">
        <f t="shared" si="0"/>
        <v>0</v>
      </c>
      <c r="Q18" s="258"/>
      <c r="R18" s="280"/>
    </row>
    <row r="19" spans="1:18" s="41" customFormat="1" ht="34.5" customHeight="1" x14ac:dyDescent="0.3">
      <c r="A19" s="273" t="s">
        <v>137</v>
      </c>
      <c r="B19" s="275" t="s">
        <v>138</v>
      </c>
      <c r="C19" s="179" t="s">
        <v>21</v>
      </c>
      <c r="D19" s="179"/>
      <c r="E19" s="138"/>
      <c r="F19" s="138"/>
      <c r="G19" s="138"/>
      <c r="H19" s="138"/>
      <c r="I19" s="138"/>
      <c r="J19" s="138"/>
      <c r="K19" s="138"/>
      <c r="L19" s="138"/>
      <c r="M19" s="138"/>
      <c r="N19" s="138"/>
      <c r="O19" s="138"/>
      <c r="P19" s="70">
        <f t="shared" si="0"/>
        <v>0</v>
      </c>
      <c r="Q19" s="257" t="e">
        <f>+P20/P19</f>
        <v>#DIV/0!</v>
      </c>
      <c r="R19" s="279"/>
    </row>
    <row r="20" spans="1:18" s="41" customFormat="1" ht="26.25" customHeight="1" thickBot="1" x14ac:dyDescent="0.35">
      <c r="A20" s="274"/>
      <c r="B20" s="276"/>
      <c r="C20" s="180" t="s">
        <v>22</v>
      </c>
      <c r="D20" s="180"/>
      <c r="E20" s="139"/>
      <c r="F20" s="139"/>
      <c r="G20" s="139"/>
      <c r="H20" s="139"/>
      <c r="I20" s="139"/>
      <c r="J20" s="139"/>
      <c r="K20" s="139"/>
      <c r="L20" s="139"/>
      <c r="M20" s="139"/>
      <c r="N20" s="139"/>
      <c r="O20" s="139"/>
      <c r="P20" s="71">
        <f t="shared" si="0"/>
        <v>0</v>
      </c>
      <c r="Q20" s="258"/>
      <c r="R20" s="280"/>
    </row>
    <row r="21" spans="1:18" s="41" customFormat="1" x14ac:dyDescent="0.3">
      <c r="A21" s="60"/>
      <c r="B21" s="56"/>
      <c r="C21" s="57"/>
      <c r="D21" s="57"/>
      <c r="E21" s="9"/>
      <c r="F21" s="9"/>
      <c r="G21" s="9"/>
      <c r="H21" s="9"/>
      <c r="I21" s="9"/>
      <c r="J21" s="9"/>
      <c r="K21" s="9"/>
      <c r="L21" s="9"/>
      <c r="M21" s="9"/>
      <c r="N21" s="9"/>
      <c r="O21" s="9"/>
      <c r="P21" s="72"/>
      <c r="Q21" s="73"/>
      <c r="R21" s="56"/>
    </row>
    <row r="22" spans="1:18" s="41" customFormat="1" x14ac:dyDescent="0.3">
      <c r="A22" s="60"/>
      <c r="B22" s="56"/>
      <c r="C22" s="57"/>
      <c r="D22" s="57"/>
      <c r="E22" s="9"/>
      <c r="F22" s="9"/>
      <c r="G22" s="9"/>
      <c r="H22" s="9"/>
      <c r="I22" s="9"/>
      <c r="J22" s="9"/>
      <c r="K22" s="9"/>
      <c r="L22" s="9"/>
      <c r="M22" s="9"/>
      <c r="N22" s="9"/>
      <c r="O22" s="9"/>
      <c r="P22" s="72"/>
      <c r="Q22" s="73"/>
      <c r="R22" s="56"/>
    </row>
    <row r="23" spans="1:18" s="41" customFormat="1" ht="15.75" thickBot="1" x14ac:dyDescent="0.35">
      <c r="A23" s="68" t="s">
        <v>45</v>
      </c>
      <c r="B23" s="56"/>
      <c r="C23" s="57"/>
      <c r="D23" s="57"/>
      <c r="E23" s="9"/>
      <c r="F23" s="9"/>
      <c r="G23" s="9"/>
      <c r="H23" s="9"/>
      <c r="I23" s="9"/>
      <c r="J23" s="9"/>
      <c r="K23" s="9"/>
      <c r="L23" s="9"/>
      <c r="M23" s="9"/>
      <c r="N23" s="9"/>
      <c r="O23" s="9"/>
      <c r="P23" s="72"/>
      <c r="Q23" s="73"/>
      <c r="R23" s="56"/>
    </row>
    <row r="24" spans="1:18" s="41" customFormat="1" ht="15.75" thickBot="1" x14ac:dyDescent="0.35">
      <c r="A24" s="76" t="s">
        <v>1</v>
      </c>
      <c r="B24" s="77" t="s">
        <v>2</v>
      </c>
      <c r="C24" s="77" t="s">
        <v>3</v>
      </c>
      <c r="D24" s="77" t="s">
        <v>4</v>
      </c>
      <c r="E24" s="18" t="s">
        <v>5</v>
      </c>
      <c r="F24" s="18" t="s">
        <v>6</v>
      </c>
      <c r="G24" s="18" t="s">
        <v>7</v>
      </c>
      <c r="H24" s="18" t="s">
        <v>8</v>
      </c>
      <c r="I24" s="18" t="s">
        <v>9</v>
      </c>
      <c r="J24" s="18" t="s">
        <v>10</v>
      </c>
      <c r="K24" s="18" t="s">
        <v>11</v>
      </c>
      <c r="L24" s="18" t="s">
        <v>12</v>
      </c>
      <c r="M24" s="18" t="s">
        <v>13</v>
      </c>
      <c r="N24" s="18" t="s">
        <v>14</v>
      </c>
      <c r="O24" s="18" t="s">
        <v>15</v>
      </c>
      <c r="P24" s="77" t="s">
        <v>16</v>
      </c>
      <c r="Q24" s="78" t="s">
        <v>17</v>
      </c>
      <c r="R24" s="79" t="s">
        <v>26</v>
      </c>
    </row>
    <row r="25" spans="1:18" s="41" customFormat="1" ht="35.25" customHeight="1" x14ac:dyDescent="0.3">
      <c r="A25" s="304" t="s">
        <v>140</v>
      </c>
      <c r="B25" s="275" t="s">
        <v>46</v>
      </c>
      <c r="C25" s="49" t="s">
        <v>35</v>
      </c>
      <c r="D25" s="49"/>
      <c r="E25" s="1"/>
      <c r="F25" s="1"/>
      <c r="G25" s="1"/>
      <c r="H25" s="1"/>
      <c r="I25" s="1"/>
      <c r="J25" s="1"/>
      <c r="K25" s="1"/>
      <c r="L25" s="1"/>
      <c r="M25" s="1"/>
      <c r="N25" s="1"/>
      <c r="O25" s="1"/>
      <c r="P25" s="70">
        <f>SUM(D25:O25)</f>
        <v>0</v>
      </c>
      <c r="Q25" s="257" t="e">
        <f>+P26/P25</f>
        <v>#DIV/0!</v>
      </c>
      <c r="R25" s="279"/>
    </row>
    <row r="26" spans="1:18" s="41" customFormat="1" ht="35.25" customHeight="1" thickBot="1" x14ac:dyDescent="0.35">
      <c r="A26" s="305"/>
      <c r="B26" s="276"/>
      <c r="C26" s="51" t="s">
        <v>34</v>
      </c>
      <c r="D26" s="51"/>
      <c r="E26" s="2"/>
      <c r="F26" s="2"/>
      <c r="G26" s="2"/>
      <c r="H26" s="2"/>
      <c r="I26" s="2"/>
      <c r="J26" s="2"/>
      <c r="K26" s="2"/>
      <c r="L26" s="2"/>
      <c r="M26" s="2"/>
      <c r="N26" s="2"/>
      <c r="O26" s="2"/>
      <c r="P26" s="90">
        <f>SUM(D26:O26)</f>
        <v>0</v>
      </c>
      <c r="Q26" s="258"/>
      <c r="R26" s="280"/>
    </row>
    <row r="27" spans="1:18" s="41" customFormat="1" ht="39" customHeight="1" x14ac:dyDescent="0.3">
      <c r="A27" s="304" t="s">
        <v>141</v>
      </c>
      <c r="B27" s="275" t="s">
        <v>47</v>
      </c>
      <c r="C27" s="49" t="s">
        <v>35</v>
      </c>
      <c r="D27" s="49"/>
      <c r="E27" s="1"/>
      <c r="F27" s="1"/>
      <c r="G27" s="1"/>
      <c r="H27" s="1"/>
      <c r="I27" s="1"/>
      <c r="J27" s="1"/>
      <c r="K27" s="1"/>
      <c r="L27" s="1"/>
      <c r="M27" s="1"/>
      <c r="N27" s="1"/>
      <c r="O27" s="1"/>
      <c r="P27" s="70">
        <f>SUM(D27:O27)</f>
        <v>0</v>
      </c>
      <c r="Q27" s="257" t="e">
        <f>+P28/P27</f>
        <v>#DIV/0!</v>
      </c>
      <c r="R27" s="279"/>
    </row>
    <row r="28" spans="1:18" s="41" customFormat="1" ht="35.25" customHeight="1" thickBot="1" x14ac:dyDescent="0.35">
      <c r="A28" s="305"/>
      <c r="B28" s="276"/>
      <c r="C28" s="51" t="s">
        <v>34</v>
      </c>
      <c r="D28" s="51"/>
      <c r="E28" s="2"/>
      <c r="F28" s="2"/>
      <c r="G28" s="2"/>
      <c r="H28" s="2"/>
      <c r="I28" s="2"/>
      <c r="J28" s="2"/>
      <c r="K28" s="2"/>
      <c r="L28" s="2"/>
      <c r="M28" s="2"/>
      <c r="N28" s="2"/>
      <c r="O28" s="2"/>
      <c r="P28" s="90">
        <f>SUM(D28:O28)</f>
        <v>0</v>
      </c>
      <c r="Q28" s="258"/>
      <c r="R28" s="280"/>
    </row>
    <row r="29" spans="1:18" s="41" customFormat="1" x14ac:dyDescent="0.3">
      <c r="A29" s="60"/>
      <c r="B29" s="56"/>
      <c r="C29" s="57"/>
      <c r="D29" s="57"/>
      <c r="E29" s="9"/>
      <c r="F29" s="9"/>
      <c r="G29" s="9"/>
      <c r="H29" s="9"/>
      <c r="I29" s="9"/>
      <c r="J29" s="9"/>
      <c r="K29" s="9"/>
      <c r="L29" s="9"/>
      <c r="M29" s="9"/>
      <c r="N29" s="9"/>
      <c r="O29" s="9"/>
      <c r="P29" s="72"/>
      <c r="Q29" s="73"/>
      <c r="R29" s="56"/>
    </row>
    <row r="30" spans="1:18" s="41" customFormat="1" x14ac:dyDescent="0.3">
      <c r="A30" s="60"/>
      <c r="B30" s="56"/>
      <c r="C30" s="57"/>
      <c r="D30" s="57"/>
      <c r="E30" s="9"/>
      <c r="F30" s="9"/>
      <c r="G30" s="9"/>
      <c r="H30" s="9"/>
      <c r="I30" s="9"/>
      <c r="J30" s="9"/>
      <c r="K30" s="9"/>
      <c r="L30" s="9"/>
      <c r="M30" s="9"/>
      <c r="N30" s="9"/>
      <c r="O30" s="9"/>
      <c r="P30" s="72"/>
      <c r="Q30" s="73"/>
      <c r="R30" s="56"/>
    </row>
    <row r="31" spans="1:18" s="41" customFormat="1" ht="19.5" thickBot="1" x14ac:dyDescent="0.35">
      <c r="A31" s="45" t="s">
        <v>48</v>
      </c>
      <c r="B31" s="45"/>
      <c r="C31" s="61"/>
      <c r="D31" s="40"/>
      <c r="E31" s="4"/>
      <c r="F31" s="4"/>
      <c r="G31" s="4"/>
      <c r="H31" s="4"/>
      <c r="I31" s="3"/>
      <c r="J31" s="4"/>
      <c r="K31" s="4"/>
      <c r="L31"/>
      <c r="M31"/>
      <c r="N31"/>
      <c r="O31"/>
      <c r="P31" s="40"/>
      <c r="Q31" s="40"/>
      <c r="R31" s="56"/>
    </row>
    <row r="32" spans="1:18" s="41" customFormat="1" ht="15.75" thickBot="1" x14ac:dyDescent="0.35">
      <c r="A32" s="63" t="s">
        <v>1</v>
      </c>
      <c r="B32" s="64" t="s">
        <v>2</v>
      </c>
      <c r="C32" s="64" t="s">
        <v>3</v>
      </c>
      <c r="D32" s="64" t="s">
        <v>4</v>
      </c>
      <c r="E32" s="17" t="s">
        <v>5</v>
      </c>
      <c r="F32" s="17" t="s">
        <v>6</v>
      </c>
      <c r="G32" s="17" t="s">
        <v>7</v>
      </c>
      <c r="H32" s="17" t="s">
        <v>8</v>
      </c>
      <c r="I32" s="17" t="s">
        <v>9</v>
      </c>
      <c r="J32" s="17" t="s">
        <v>10</v>
      </c>
      <c r="K32" s="17" t="s">
        <v>11</v>
      </c>
      <c r="L32" s="17" t="s">
        <v>12</v>
      </c>
      <c r="M32" s="17" t="s">
        <v>13</v>
      </c>
      <c r="N32" s="17" t="s">
        <v>14</v>
      </c>
      <c r="O32" s="17" t="s">
        <v>15</v>
      </c>
      <c r="P32" s="69" t="s">
        <v>16</v>
      </c>
      <c r="Q32" s="65" t="s">
        <v>17</v>
      </c>
      <c r="R32" s="79" t="s">
        <v>26</v>
      </c>
    </row>
    <row r="33" spans="1:18" s="41" customFormat="1" ht="56.25" customHeight="1" x14ac:dyDescent="0.3">
      <c r="A33" s="273" t="s">
        <v>88</v>
      </c>
      <c r="B33" s="275" t="s">
        <v>143</v>
      </c>
      <c r="C33" s="179" t="s">
        <v>21</v>
      </c>
      <c r="D33" s="179"/>
      <c r="E33" s="138"/>
      <c r="F33" s="138"/>
      <c r="G33" s="138"/>
      <c r="H33" s="138"/>
      <c r="I33" s="138"/>
      <c r="J33" s="138"/>
      <c r="K33" s="138"/>
      <c r="L33" s="138"/>
      <c r="M33" s="138"/>
      <c r="N33" s="138"/>
      <c r="O33" s="138"/>
      <c r="P33" s="70">
        <f t="shared" ref="P33:P42" si="1">SUM(D33:O33)</f>
        <v>0</v>
      </c>
      <c r="Q33" s="257" t="e">
        <f>+P34/P33</f>
        <v>#DIV/0!</v>
      </c>
      <c r="R33" s="279"/>
    </row>
    <row r="34" spans="1:18" s="41" customFormat="1" ht="56.25" customHeight="1" thickBot="1" x14ac:dyDescent="0.35">
      <c r="A34" s="274"/>
      <c r="B34" s="276"/>
      <c r="C34" s="180" t="s">
        <v>22</v>
      </c>
      <c r="D34" s="180"/>
      <c r="E34" s="139"/>
      <c r="F34" s="139"/>
      <c r="G34" s="139"/>
      <c r="H34" s="139"/>
      <c r="I34" s="139"/>
      <c r="J34" s="139"/>
      <c r="K34" s="139"/>
      <c r="L34" s="139"/>
      <c r="M34" s="139"/>
      <c r="N34" s="139"/>
      <c r="O34" s="139"/>
      <c r="P34" s="71">
        <f t="shared" si="1"/>
        <v>0</v>
      </c>
      <c r="Q34" s="258"/>
      <c r="R34" s="280"/>
    </row>
    <row r="35" spans="1:18" s="41" customFormat="1" ht="15" customHeight="1" x14ac:dyDescent="0.3">
      <c r="A35" s="273" t="s">
        <v>89</v>
      </c>
      <c r="B35" s="275" t="s">
        <v>49</v>
      </c>
      <c r="C35" s="179" t="s">
        <v>21</v>
      </c>
      <c r="D35" s="179"/>
      <c r="E35" s="138"/>
      <c r="F35" s="138"/>
      <c r="G35" s="138"/>
      <c r="H35" s="138"/>
      <c r="I35" s="138"/>
      <c r="J35" s="138"/>
      <c r="K35" s="138"/>
      <c r="L35" s="138"/>
      <c r="M35" s="138"/>
      <c r="N35" s="138"/>
      <c r="O35" s="138"/>
      <c r="P35" s="70">
        <f t="shared" si="1"/>
        <v>0</v>
      </c>
      <c r="Q35" s="257" t="e">
        <f>+P36/P35</f>
        <v>#DIV/0!</v>
      </c>
      <c r="R35" s="279"/>
    </row>
    <row r="36" spans="1:18" s="41" customFormat="1" ht="15.75" thickBot="1" x14ac:dyDescent="0.35">
      <c r="A36" s="274"/>
      <c r="B36" s="276"/>
      <c r="C36" s="180" t="s">
        <v>22</v>
      </c>
      <c r="D36" s="180"/>
      <c r="E36" s="139"/>
      <c r="F36" s="139"/>
      <c r="G36" s="139"/>
      <c r="H36" s="139"/>
      <c r="I36" s="139"/>
      <c r="J36" s="139"/>
      <c r="K36" s="139"/>
      <c r="L36" s="139"/>
      <c r="M36" s="139"/>
      <c r="N36" s="139"/>
      <c r="O36" s="139"/>
      <c r="P36" s="71">
        <f t="shared" si="1"/>
        <v>0</v>
      </c>
      <c r="Q36" s="258"/>
      <c r="R36" s="280"/>
    </row>
    <row r="37" spans="1:18" s="41" customFormat="1" ht="37.5" customHeight="1" x14ac:dyDescent="0.3">
      <c r="A37" s="273" t="s">
        <v>90</v>
      </c>
      <c r="B37" s="275" t="s">
        <v>50</v>
      </c>
      <c r="C37" s="179" t="s">
        <v>21</v>
      </c>
      <c r="D37" s="179"/>
      <c r="E37" s="138"/>
      <c r="F37" s="138"/>
      <c r="G37" s="138"/>
      <c r="H37" s="138"/>
      <c r="I37" s="138"/>
      <c r="J37" s="138"/>
      <c r="K37" s="138"/>
      <c r="L37" s="138"/>
      <c r="M37" s="138"/>
      <c r="N37" s="138"/>
      <c r="O37" s="138"/>
      <c r="P37" s="70">
        <f t="shared" si="1"/>
        <v>0</v>
      </c>
      <c r="Q37" s="257" t="e">
        <f>+P38/P37</f>
        <v>#DIV/0!</v>
      </c>
      <c r="R37" s="279"/>
    </row>
    <row r="38" spans="1:18" s="41" customFormat="1" ht="37.5" customHeight="1" thickBot="1" x14ac:dyDescent="0.35">
      <c r="A38" s="274"/>
      <c r="B38" s="276"/>
      <c r="C38" s="180" t="s">
        <v>22</v>
      </c>
      <c r="D38" s="180"/>
      <c r="E38" s="139"/>
      <c r="F38" s="139"/>
      <c r="G38" s="139"/>
      <c r="H38" s="139"/>
      <c r="I38" s="139"/>
      <c r="J38" s="139"/>
      <c r="K38" s="139"/>
      <c r="L38" s="139"/>
      <c r="M38" s="139"/>
      <c r="N38" s="139"/>
      <c r="O38" s="139"/>
      <c r="P38" s="71">
        <f t="shared" si="1"/>
        <v>0</v>
      </c>
      <c r="Q38" s="258"/>
      <c r="R38" s="280"/>
    </row>
    <row r="39" spans="1:18" s="41" customFormat="1" ht="64.5" customHeight="1" x14ac:dyDescent="0.3">
      <c r="A39" s="273" t="s">
        <v>142</v>
      </c>
      <c r="B39" s="283" t="s">
        <v>147</v>
      </c>
      <c r="C39" s="179" t="s">
        <v>21</v>
      </c>
      <c r="D39" s="179"/>
      <c r="E39" s="138"/>
      <c r="F39" s="138"/>
      <c r="G39" s="138"/>
      <c r="H39" s="138"/>
      <c r="I39" s="138"/>
      <c r="J39" s="138"/>
      <c r="K39" s="138"/>
      <c r="L39" s="138"/>
      <c r="M39" s="138"/>
      <c r="N39" s="138"/>
      <c r="O39" s="138"/>
      <c r="P39" s="70">
        <f t="shared" si="1"/>
        <v>0</v>
      </c>
      <c r="Q39" s="257" t="e">
        <f>+P40/P39</f>
        <v>#DIV/0!</v>
      </c>
      <c r="R39" s="279"/>
    </row>
    <row r="40" spans="1:18" s="41" customFormat="1" ht="64.5" customHeight="1" thickBot="1" x14ac:dyDescent="0.35">
      <c r="A40" s="274"/>
      <c r="B40" s="284"/>
      <c r="C40" s="180" t="s">
        <v>22</v>
      </c>
      <c r="D40" s="180"/>
      <c r="E40" s="139"/>
      <c r="F40" s="139"/>
      <c r="G40" s="139"/>
      <c r="H40" s="139"/>
      <c r="I40" s="139"/>
      <c r="J40" s="139"/>
      <c r="K40" s="139"/>
      <c r="L40" s="139"/>
      <c r="M40" s="139"/>
      <c r="N40" s="139"/>
      <c r="O40" s="139"/>
      <c r="P40" s="71">
        <f t="shared" si="1"/>
        <v>0</v>
      </c>
      <c r="Q40" s="258"/>
      <c r="R40" s="280"/>
    </row>
    <row r="41" spans="1:18" s="41" customFormat="1" ht="26.25" customHeight="1" x14ac:dyDescent="0.3">
      <c r="A41" s="273" t="s">
        <v>91</v>
      </c>
      <c r="B41" s="283" t="s">
        <v>146</v>
      </c>
      <c r="C41" s="179" t="s">
        <v>21</v>
      </c>
      <c r="D41" s="179"/>
      <c r="E41" s="138"/>
      <c r="F41" s="138"/>
      <c r="G41" s="138"/>
      <c r="H41" s="138"/>
      <c r="I41" s="138"/>
      <c r="J41" s="138"/>
      <c r="K41" s="138"/>
      <c r="L41" s="138"/>
      <c r="M41" s="138"/>
      <c r="N41" s="138"/>
      <c r="O41" s="138"/>
      <c r="P41" s="70">
        <f t="shared" si="1"/>
        <v>0</v>
      </c>
      <c r="Q41" s="257" t="e">
        <f>+P42/P41</f>
        <v>#DIV/0!</v>
      </c>
      <c r="R41" s="279"/>
    </row>
    <row r="42" spans="1:18" s="41" customFormat="1" ht="26.25" customHeight="1" thickBot="1" x14ac:dyDescent="0.35">
      <c r="A42" s="274"/>
      <c r="B42" s="284"/>
      <c r="C42" s="180" t="s">
        <v>22</v>
      </c>
      <c r="D42" s="180"/>
      <c r="E42" s="139"/>
      <c r="F42" s="139"/>
      <c r="G42" s="139"/>
      <c r="H42" s="139"/>
      <c r="I42" s="139"/>
      <c r="J42" s="139"/>
      <c r="K42" s="139"/>
      <c r="L42" s="139"/>
      <c r="M42" s="139"/>
      <c r="N42" s="139"/>
      <c r="O42" s="139"/>
      <c r="P42" s="71">
        <f t="shared" si="1"/>
        <v>0</v>
      </c>
      <c r="Q42" s="258"/>
      <c r="R42" s="280"/>
    </row>
    <row r="43" spans="1:18" s="41" customFormat="1" x14ac:dyDescent="0.3">
      <c r="A43" s="60"/>
      <c r="B43" s="56"/>
      <c r="C43" s="57"/>
      <c r="D43" s="57"/>
      <c r="E43" s="57"/>
      <c r="F43" s="57"/>
      <c r="G43" s="94"/>
      <c r="H43" s="94"/>
      <c r="I43" s="94"/>
      <c r="J43" s="94"/>
      <c r="K43" s="94"/>
      <c r="L43" s="94"/>
      <c r="M43" s="57"/>
      <c r="N43" s="57"/>
      <c r="O43" s="57"/>
      <c r="P43" s="72"/>
      <c r="Q43" s="73"/>
      <c r="R43" s="56"/>
    </row>
  </sheetData>
  <mergeCells count="46">
    <mergeCell ref="A39:A40"/>
    <mergeCell ref="B39:B40"/>
    <mergeCell ref="Q39:Q40"/>
    <mergeCell ref="R39:R40"/>
    <mergeCell ref="A27:A28"/>
    <mergeCell ref="B27:B28"/>
    <mergeCell ref="Q27:Q28"/>
    <mergeCell ref="R27:R28"/>
    <mergeCell ref="A33:A34"/>
    <mergeCell ref="B33:B34"/>
    <mergeCell ref="Q33:Q34"/>
    <mergeCell ref="R33:R34"/>
    <mergeCell ref="A25:A26"/>
    <mergeCell ref="B25:B26"/>
    <mergeCell ref="Q25:Q26"/>
    <mergeCell ref="R25:R26"/>
    <mergeCell ref="A41:A42"/>
    <mergeCell ref="B41:B42"/>
    <mergeCell ref="Q41:Q42"/>
    <mergeCell ref="R41:R42"/>
    <mergeCell ref="A35:A36"/>
    <mergeCell ref="B35:B36"/>
    <mergeCell ref="Q35:Q36"/>
    <mergeCell ref="R35:R36"/>
    <mergeCell ref="A37:A38"/>
    <mergeCell ref="B37:B38"/>
    <mergeCell ref="Q37:Q38"/>
    <mergeCell ref="R37:R38"/>
    <mergeCell ref="A17:A18"/>
    <mergeCell ref="B17:B18"/>
    <mergeCell ref="Q17:Q18"/>
    <mergeCell ref="R17:R18"/>
    <mergeCell ref="A19:A20"/>
    <mergeCell ref="B19:B20"/>
    <mergeCell ref="Q19:Q20"/>
    <mergeCell ref="R19:R20"/>
    <mergeCell ref="B2:R2"/>
    <mergeCell ref="B4:R4"/>
    <mergeCell ref="A15:A16"/>
    <mergeCell ref="B15:B16"/>
    <mergeCell ref="Q15:Q16"/>
    <mergeCell ref="R15:R16"/>
    <mergeCell ref="R13:R14"/>
    <mergeCell ref="Q13:Q14"/>
    <mergeCell ref="B13:B14"/>
    <mergeCell ref="A13:A1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22"/>
  <sheetViews>
    <sheetView topLeftCell="A15" zoomScale="70" zoomScaleNormal="70" workbookViewId="0">
      <selection activeCell="B19" sqref="B19:B20"/>
    </sheetView>
  </sheetViews>
  <sheetFormatPr baseColWidth="10" defaultRowHeight="15" x14ac:dyDescent="0.3"/>
  <cols>
    <col min="1" max="1" width="52.42578125" style="40" customWidth="1"/>
    <col min="2" max="2" width="32.42578125" style="40" customWidth="1"/>
    <col min="3" max="3" width="14.5703125" style="42" customWidth="1"/>
    <col min="4" max="4" width="10.42578125" style="40" customWidth="1"/>
    <col min="5" max="5" width="11.28515625" style="40" customWidth="1"/>
    <col min="6" max="6" width="9.5703125" style="40" customWidth="1"/>
    <col min="7" max="7" width="9.140625" style="40" customWidth="1"/>
    <col min="8" max="8" width="11.7109375" style="40" customWidth="1"/>
    <col min="9" max="9" width="10.5703125" style="40" customWidth="1"/>
    <col min="10" max="10" width="10.28515625" style="40" customWidth="1"/>
    <col min="11" max="11" width="9.5703125" style="40" customWidth="1"/>
    <col min="12" max="12" width="11" style="40" customWidth="1"/>
    <col min="13" max="14" width="9.140625" style="40" bestFit="1" customWidth="1"/>
    <col min="15" max="15" width="10.42578125" style="40" customWidth="1"/>
    <col min="16" max="16" width="10.5703125" style="40" bestFit="1" customWidth="1"/>
    <col min="17" max="17" width="20" style="40" customWidth="1"/>
    <col min="18" max="18" width="61.5703125" style="40" customWidth="1"/>
    <col min="19" max="55" width="11.42578125" style="41"/>
    <col min="56" max="16384" width="11.42578125" style="40"/>
  </cols>
  <sheetData>
    <row r="2" spans="1:18" ht="27.75" x14ac:dyDescent="0.45">
      <c r="B2" s="300" t="s">
        <v>27</v>
      </c>
      <c r="C2" s="300"/>
      <c r="D2" s="300"/>
      <c r="E2" s="300"/>
      <c r="F2" s="300"/>
      <c r="G2" s="300"/>
      <c r="H2" s="300"/>
      <c r="I2" s="300"/>
      <c r="J2" s="300"/>
      <c r="K2" s="300"/>
      <c r="L2" s="300"/>
      <c r="M2" s="300"/>
      <c r="N2" s="300"/>
      <c r="O2" s="300"/>
      <c r="P2" s="300"/>
      <c r="Q2" s="300"/>
      <c r="R2" s="300"/>
    </row>
    <row r="3" spans="1:18" ht="15" customHeight="1" x14ac:dyDescent="0.3">
      <c r="D3" s="43"/>
      <c r="E3" s="43"/>
      <c r="F3" s="43"/>
      <c r="G3" s="43"/>
      <c r="H3" s="43"/>
      <c r="I3" s="43"/>
      <c r="J3" s="43"/>
      <c r="K3" s="43"/>
      <c r="L3" s="43"/>
      <c r="M3" s="43"/>
      <c r="N3" s="43"/>
      <c r="O3" s="43"/>
      <c r="P3" s="43"/>
      <c r="Q3" s="43"/>
      <c r="R3" s="43"/>
    </row>
    <row r="4" spans="1:18" ht="22.5" customHeight="1" x14ac:dyDescent="0.45">
      <c r="B4" s="301" t="s">
        <v>100</v>
      </c>
      <c r="C4" s="301"/>
      <c r="D4" s="301"/>
      <c r="E4" s="301"/>
      <c r="F4" s="301"/>
      <c r="G4" s="301"/>
      <c r="H4" s="301"/>
      <c r="I4" s="301"/>
      <c r="J4" s="301"/>
      <c r="K4" s="301"/>
      <c r="L4" s="301"/>
      <c r="M4" s="301"/>
      <c r="N4" s="301"/>
      <c r="O4" s="301"/>
      <c r="P4" s="301"/>
      <c r="Q4" s="301"/>
      <c r="R4" s="301"/>
    </row>
    <row r="7" spans="1:18" s="41" customFormat="1" x14ac:dyDescent="0.3">
      <c r="A7" s="55"/>
      <c r="B7" s="56"/>
      <c r="C7" s="57"/>
      <c r="D7" s="56"/>
      <c r="E7" s="56"/>
      <c r="F7" s="57"/>
      <c r="G7" s="57"/>
      <c r="H7" s="56"/>
      <c r="I7" s="56"/>
      <c r="J7" s="56"/>
      <c r="K7" s="56"/>
      <c r="L7" s="56"/>
      <c r="M7" s="56"/>
      <c r="N7" s="56"/>
      <c r="O7" s="56"/>
      <c r="P7" s="72"/>
      <c r="Q7" s="73"/>
      <c r="R7" s="75"/>
    </row>
    <row r="8" spans="1:18" s="41" customFormat="1" x14ac:dyDescent="0.3">
      <c r="A8" s="60"/>
      <c r="B8" s="56"/>
      <c r="C8" s="57"/>
      <c r="D8" s="57"/>
      <c r="E8" s="57"/>
      <c r="F8" s="57"/>
      <c r="G8" s="57"/>
      <c r="H8" s="57"/>
      <c r="I8" s="57"/>
      <c r="J8" s="57"/>
      <c r="K8" s="57"/>
      <c r="L8" s="57"/>
      <c r="M8" s="57"/>
      <c r="N8" s="57"/>
      <c r="O8" s="57"/>
      <c r="P8" s="72"/>
      <c r="Q8" s="73"/>
      <c r="R8" s="56"/>
    </row>
    <row r="9" spans="1:18" s="41" customFormat="1" x14ac:dyDescent="0.3">
      <c r="A9" s="68" t="s">
        <v>144</v>
      </c>
      <c r="B9" s="40"/>
      <c r="C9" s="42"/>
      <c r="D9" s="40"/>
      <c r="E9" s="40"/>
      <c r="F9" s="40"/>
      <c r="G9" s="40"/>
      <c r="H9" s="40"/>
      <c r="I9" s="40"/>
      <c r="J9" s="40"/>
      <c r="K9" s="40"/>
      <c r="L9" s="40"/>
      <c r="M9" s="40"/>
      <c r="N9" s="40"/>
      <c r="O9" s="40"/>
      <c r="P9" s="40"/>
      <c r="Q9" s="40"/>
      <c r="R9" s="40"/>
    </row>
    <row r="10" spans="1:18" s="41" customFormat="1" ht="6.75" customHeight="1" x14ac:dyDescent="0.3">
      <c r="A10" s="40"/>
      <c r="B10" s="40"/>
      <c r="C10" s="42"/>
      <c r="D10" s="40"/>
      <c r="E10" s="40"/>
      <c r="F10" s="40"/>
      <c r="G10" s="40"/>
      <c r="H10" s="40"/>
      <c r="I10" s="40"/>
      <c r="J10" s="40"/>
      <c r="K10" s="40"/>
      <c r="L10" s="40"/>
      <c r="M10" s="40"/>
      <c r="N10" s="40"/>
      <c r="O10" s="40"/>
      <c r="P10" s="40"/>
      <c r="Q10" s="40"/>
      <c r="R10" s="40"/>
    </row>
    <row r="11" spans="1:18" s="41" customFormat="1" ht="15.75" thickBot="1" x14ac:dyDescent="0.35">
      <c r="A11" s="44" t="s">
        <v>145</v>
      </c>
      <c r="B11" s="95"/>
      <c r="C11" s="96"/>
      <c r="D11" s="40"/>
      <c r="E11" s="40"/>
      <c r="F11" s="40"/>
      <c r="G11" s="40"/>
      <c r="H11" s="40"/>
      <c r="I11" s="40"/>
      <c r="J11" s="40"/>
      <c r="K11" s="40"/>
      <c r="L11" s="40"/>
      <c r="M11" s="40"/>
      <c r="N11" s="40"/>
      <c r="O11" s="40"/>
      <c r="P11" s="40"/>
      <c r="Q11" s="40"/>
      <c r="R11" s="40"/>
    </row>
    <row r="12" spans="1:18" ht="15.75" thickBot="1" x14ac:dyDescent="0.35">
      <c r="A12" s="76" t="s">
        <v>1</v>
      </c>
      <c r="B12" s="77" t="s">
        <v>2</v>
      </c>
      <c r="C12" s="77" t="s">
        <v>3</v>
      </c>
      <c r="D12" s="77" t="s">
        <v>4</v>
      </c>
      <c r="E12" s="77" t="s">
        <v>5</v>
      </c>
      <c r="F12" s="77" t="s">
        <v>6</v>
      </c>
      <c r="G12" s="77" t="s">
        <v>7</v>
      </c>
      <c r="H12" s="77" t="s">
        <v>8</v>
      </c>
      <c r="I12" s="77" t="s">
        <v>9</v>
      </c>
      <c r="J12" s="77" t="s">
        <v>10</v>
      </c>
      <c r="K12" s="77" t="s">
        <v>11</v>
      </c>
      <c r="L12" s="77" t="s">
        <v>12</v>
      </c>
      <c r="M12" s="77" t="s">
        <v>13</v>
      </c>
      <c r="N12" s="77" t="s">
        <v>14</v>
      </c>
      <c r="O12" s="77" t="s">
        <v>15</v>
      </c>
      <c r="P12" s="77" t="s">
        <v>16</v>
      </c>
      <c r="Q12" s="78" t="s">
        <v>17</v>
      </c>
      <c r="R12" s="48" t="s">
        <v>26</v>
      </c>
    </row>
    <row r="13" spans="1:18" ht="40.5" customHeight="1" x14ac:dyDescent="0.3">
      <c r="A13" s="285" t="s">
        <v>148</v>
      </c>
      <c r="B13" s="275" t="s">
        <v>152</v>
      </c>
      <c r="C13" s="49" t="s">
        <v>21</v>
      </c>
      <c r="D13" s="97"/>
      <c r="E13" s="97"/>
      <c r="F13" s="98"/>
      <c r="G13" s="97"/>
      <c r="H13" s="97"/>
      <c r="I13" s="97"/>
      <c r="J13" s="97"/>
      <c r="K13" s="97"/>
      <c r="L13" s="37"/>
      <c r="M13" s="37"/>
      <c r="N13" s="97"/>
      <c r="O13" s="97"/>
      <c r="P13" s="99">
        <f t="shared" ref="P13:P20" si="0">SUM(D13:O13)</f>
        <v>0</v>
      </c>
      <c r="Q13" s="357" t="e">
        <f>+P14/P13</f>
        <v>#DIV/0!</v>
      </c>
      <c r="R13" s="332"/>
    </row>
    <row r="14" spans="1:18" ht="47.25" customHeight="1" thickBot="1" x14ac:dyDescent="0.35">
      <c r="A14" s="286"/>
      <c r="B14" s="276"/>
      <c r="C14" s="51" t="s">
        <v>22</v>
      </c>
      <c r="D14" s="100"/>
      <c r="E14" s="100"/>
      <c r="F14" s="100"/>
      <c r="G14" s="100"/>
      <c r="H14" s="100"/>
      <c r="I14" s="100"/>
      <c r="J14" s="100"/>
      <c r="K14" s="100"/>
      <c r="L14" s="38"/>
      <c r="M14" s="38"/>
      <c r="N14" s="101"/>
      <c r="O14" s="101"/>
      <c r="P14" s="102">
        <f t="shared" si="0"/>
        <v>0</v>
      </c>
      <c r="Q14" s="358"/>
      <c r="R14" s="333"/>
    </row>
    <row r="15" spans="1:18" ht="33" customHeight="1" x14ac:dyDescent="0.3">
      <c r="A15" s="285" t="s">
        <v>149</v>
      </c>
      <c r="B15" s="275" t="s">
        <v>24</v>
      </c>
      <c r="C15" s="49" t="s">
        <v>21</v>
      </c>
      <c r="D15" s="103"/>
      <c r="E15" s="103"/>
      <c r="F15" s="103"/>
      <c r="G15" s="103"/>
      <c r="H15" s="103"/>
      <c r="I15" s="103"/>
      <c r="J15" s="103"/>
      <c r="K15" s="103"/>
      <c r="L15" s="37"/>
      <c r="M15" s="37"/>
      <c r="N15" s="103"/>
      <c r="O15" s="103"/>
      <c r="P15" s="99">
        <f t="shared" si="0"/>
        <v>0</v>
      </c>
      <c r="Q15" s="357" t="e">
        <f>+P16/P15</f>
        <v>#DIV/0!</v>
      </c>
      <c r="R15" s="332"/>
    </row>
    <row r="16" spans="1:18" ht="33" customHeight="1" thickBot="1" x14ac:dyDescent="0.35">
      <c r="A16" s="286"/>
      <c r="B16" s="276"/>
      <c r="C16" s="104" t="s">
        <v>22</v>
      </c>
      <c r="D16" s="105"/>
      <c r="E16" s="105"/>
      <c r="F16" s="105"/>
      <c r="G16" s="105"/>
      <c r="H16" s="105"/>
      <c r="I16" s="105"/>
      <c r="J16" s="105"/>
      <c r="K16" s="105"/>
      <c r="L16" s="39"/>
      <c r="M16" s="39"/>
      <c r="N16" s="106"/>
      <c r="O16" s="106"/>
      <c r="P16" s="102">
        <f t="shared" si="0"/>
        <v>0</v>
      </c>
      <c r="Q16" s="358"/>
      <c r="R16" s="333"/>
    </row>
    <row r="17" spans="1:18" ht="38.25" customHeight="1" x14ac:dyDescent="0.3">
      <c r="A17" s="285" t="s">
        <v>150</v>
      </c>
      <c r="B17" s="275" t="s">
        <v>74</v>
      </c>
      <c r="C17" s="49" t="s">
        <v>21</v>
      </c>
      <c r="D17" s="103"/>
      <c r="E17" s="103"/>
      <c r="F17" s="103"/>
      <c r="G17" s="103"/>
      <c r="H17" s="103"/>
      <c r="I17" s="103"/>
      <c r="J17" s="103"/>
      <c r="K17" s="103"/>
      <c r="L17" s="37"/>
      <c r="M17" s="103"/>
      <c r="N17" s="103"/>
      <c r="O17" s="103"/>
      <c r="P17" s="99">
        <f t="shared" si="0"/>
        <v>0</v>
      </c>
      <c r="Q17" s="357" t="e">
        <f>+P18/P17</f>
        <v>#DIV/0!</v>
      </c>
      <c r="R17" s="332"/>
    </row>
    <row r="18" spans="1:18" ht="36" customHeight="1" thickBot="1" x14ac:dyDescent="0.35">
      <c r="A18" s="286"/>
      <c r="B18" s="276"/>
      <c r="C18" s="104" t="s">
        <v>22</v>
      </c>
      <c r="D18" s="105"/>
      <c r="E18" s="105"/>
      <c r="F18" s="105"/>
      <c r="G18" s="105"/>
      <c r="H18" s="105"/>
      <c r="I18" s="105"/>
      <c r="J18" s="105"/>
      <c r="K18" s="105"/>
      <c r="L18" s="39"/>
      <c r="M18" s="106"/>
      <c r="N18" s="106"/>
      <c r="O18" s="106"/>
      <c r="P18" s="107">
        <f t="shared" si="0"/>
        <v>0</v>
      </c>
      <c r="Q18" s="358"/>
      <c r="R18" s="333"/>
    </row>
    <row r="19" spans="1:18" ht="36" customHeight="1" x14ac:dyDescent="0.3">
      <c r="A19" s="285" t="s">
        <v>151</v>
      </c>
      <c r="B19" s="275" t="s">
        <v>92</v>
      </c>
      <c r="C19" s="49" t="s">
        <v>21</v>
      </c>
      <c r="D19" s="103"/>
      <c r="E19" s="103"/>
      <c r="F19" s="103"/>
      <c r="G19" s="103"/>
      <c r="H19" s="103"/>
      <c r="I19" s="103"/>
      <c r="J19" s="103"/>
      <c r="K19" s="103"/>
      <c r="L19" s="37"/>
      <c r="M19" s="103"/>
      <c r="N19" s="103"/>
      <c r="O19" s="103"/>
      <c r="P19" s="99">
        <f t="shared" si="0"/>
        <v>0</v>
      </c>
      <c r="Q19" s="357" t="e">
        <f>+P20/P19</f>
        <v>#DIV/0!</v>
      </c>
      <c r="R19" s="332"/>
    </row>
    <row r="20" spans="1:18" ht="36" customHeight="1" thickBot="1" x14ac:dyDescent="0.35">
      <c r="A20" s="286"/>
      <c r="B20" s="276"/>
      <c r="C20" s="104" t="s">
        <v>22</v>
      </c>
      <c r="D20" s="105"/>
      <c r="E20" s="105"/>
      <c r="F20" s="105"/>
      <c r="G20" s="105"/>
      <c r="H20" s="105"/>
      <c r="I20" s="105"/>
      <c r="J20" s="105"/>
      <c r="K20" s="105"/>
      <c r="L20" s="39"/>
      <c r="M20" s="106"/>
      <c r="N20" s="106"/>
      <c r="O20" s="106"/>
      <c r="P20" s="107">
        <f t="shared" si="0"/>
        <v>0</v>
      </c>
      <c r="Q20" s="358"/>
      <c r="R20" s="333"/>
    </row>
    <row r="21" spans="1:18" x14ac:dyDescent="0.3">
      <c r="A21" s="55"/>
      <c r="B21" s="56"/>
      <c r="C21" s="57"/>
      <c r="D21" s="174"/>
      <c r="E21" s="174"/>
      <c r="F21" s="174"/>
      <c r="G21" s="174"/>
      <c r="H21" s="174"/>
      <c r="I21" s="174"/>
      <c r="J21" s="174"/>
      <c r="K21" s="174"/>
      <c r="L21" s="175"/>
      <c r="M21" s="174"/>
      <c r="N21" s="174"/>
      <c r="O21" s="174"/>
      <c r="P21" s="176"/>
      <c r="Q21" s="59"/>
      <c r="R21" s="75"/>
    </row>
    <row r="22" spans="1:18" x14ac:dyDescent="0.3">
      <c r="P22" s="108"/>
    </row>
  </sheetData>
  <mergeCells count="18">
    <mergeCell ref="A19:A20"/>
    <mergeCell ref="B19:B20"/>
    <mergeCell ref="Q19:Q20"/>
    <mergeCell ref="R19:R20"/>
    <mergeCell ref="A15:A16"/>
    <mergeCell ref="B15:B16"/>
    <mergeCell ref="Q15:Q16"/>
    <mergeCell ref="R15:R16"/>
    <mergeCell ref="A17:A18"/>
    <mergeCell ref="B17:B18"/>
    <mergeCell ref="Q17:Q18"/>
    <mergeCell ref="R17:R18"/>
    <mergeCell ref="B2:R2"/>
    <mergeCell ref="B4:R4"/>
    <mergeCell ref="A13:A14"/>
    <mergeCell ref="B13:B14"/>
    <mergeCell ref="Q13:Q14"/>
    <mergeCell ref="R13:R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29"/>
  <sheetViews>
    <sheetView topLeftCell="A16" zoomScale="70" zoomScaleNormal="70" workbookViewId="0">
      <selection activeCell="B27" sqref="B27:B28"/>
    </sheetView>
  </sheetViews>
  <sheetFormatPr baseColWidth="10" defaultRowHeight="15" x14ac:dyDescent="0.3"/>
  <cols>
    <col min="1" max="1" width="52.42578125" style="40" customWidth="1"/>
    <col min="2" max="2" width="32.42578125" style="40" customWidth="1"/>
    <col min="3" max="3" width="14.5703125" style="42" customWidth="1"/>
    <col min="4" max="4" width="10.42578125" style="40" customWidth="1"/>
    <col min="5" max="5" width="11.28515625" style="40" customWidth="1"/>
    <col min="6" max="6" width="9.5703125" style="40" customWidth="1"/>
    <col min="7" max="7" width="9.140625" style="40" customWidth="1"/>
    <col min="8" max="8" width="11.7109375" style="40" customWidth="1"/>
    <col min="9" max="9" width="10.5703125" style="40" customWidth="1"/>
    <col min="10" max="10" width="10.28515625" style="40" customWidth="1"/>
    <col min="11" max="11" width="9.5703125" style="40" customWidth="1"/>
    <col min="12" max="12" width="11" style="40" customWidth="1"/>
    <col min="13" max="14" width="9.140625" style="40" bestFit="1" customWidth="1"/>
    <col min="15" max="15" width="10.42578125" style="40" customWidth="1"/>
    <col min="16" max="16" width="10.5703125" style="40" bestFit="1" customWidth="1"/>
    <col min="17" max="17" width="20" style="40" customWidth="1"/>
    <col min="18" max="18" width="61.5703125" style="40" customWidth="1"/>
    <col min="19" max="55" width="11.42578125" style="41"/>
    <col min="56" max="16384" width="11.42578125" style="40"/>
  </cols>
  <sheetData>
    <row r="2" spans="1:55" ht="27.75" x14ac:dyDescent="0.45">
      <c r="B2" s="300" t="s">
        <v>27</v>
      </c>
      <c r="C2" s="300"/>
      <c r="D2" s="300"/>
      <c r="E2" s="300"/>
      <c r="F2" s="300"/>
      <c r="G2" s="300"/>
      <c r="H2" s="300"/>
      <c r="I2" s="300"/>
      <c r="J2" s="300"/>
      <c r="K2" s="300"/>
      <c r="L2" s="300"/>
      <c r="M2" s="300"/>
      <c r="N2" s="300"/>
      <c r="O2" s="300"/>
      <c r="P2" s="300"/>
      <c r="Q2" s="300"/>
      <c r="R2" s="300"/>
    </row>
    <row r="3" spans="1:55" ht="15" customHeight="1" x14ac:dyDescent="0.3">
      <c r="D3" s="43"/>
      <c r="E3" s="43"/>
      <c r="F3" s="43"/>
      <c r="G3" s="43"/>
      <c r="H3" s="43"/>
      <c r="I3" s="43"/>
      <c r="J3" s="43"/>
      <c r="K3" s="43"/>
      <c r="L3" s="43"/>
      <c r="M3" s="43"/>
      <c r="N3" s="43"/>
      <c r="O3" s="43"/>
      <c r="P3" s="43"/>
      <c r="Q3" s="43"/>
      <c r="R3" s="43"/>
    </row>
    <row r="4" spans="1:55" ht="22.5" customHeight="1" x14ac:dyDescent="0.45">
      <c r="B4" s="301" t="s">
        <v>100</v>
      </c>
      <c r="C4" s="301"/>
      <c r="D4" s="301"/>
      <c r="E4" s="301"/>
      <c r="F4" s="301"/>
      <c r="G4" s="301"/>
      <c r="H4" s="301"/>
      <c r="I4" s="301"/>
      <c r="J4" s="301"/>
      <c r="K4" s="301"/>
      <c r="L4" s="301"/>
      <c r="M4" s="301"/>
      <c r="N4" s="301"/>
      <c r="O4" s="301"/>
      <c r="P4" s="301"/>
      <c r="Q4" s="301"/>
      <c r="R4" s="301"/>
    </row>
    <row r="7" spans="1:55" s="41" customFormat="1" x14ac:dyDescent="0.3">
      <c r="A7" s="55"/>
      <c r="B7" s="56"/>
      <c r="C7" s="57"/>
      <c r="D7" s="56"/>
      <c r="E7" s="56"/>
      <c r="F7" s="57"/>
      <c r="G7" s="57"/>
      <c r="H7" s="56"/>
      <c r="I7" s="56"/>
      <c r="J7" s="56"/>
      <c r="K7" s="56"/>
      <c r="L7" s="56"/>
      <c r="M7" s="56"/>
      <c r="N7" s="56"/>
      <c r="O7" s="56"/>
      <c r="P7" s="72"/>
      <c r="Q7" s="73"/>
      <c r="R7" s="75"/>
    </row>
    <row r="8" spans="1:55" x14ac:dyDescent="0.3">
      <c r="P8" s="108"/>
    </row>
    <row r="9" spans="1:55" x14ac:dyDescent="0.3">
      <c r="A9" s="116" t="s">
        <v>153</v>
      </c>
    </row>
    <row r="10" spans="1:55" ht="7.5" customHeight="1" x14ac:dyDescent="0.3"/>
    <row r="11" spans="1:55" ht="15.75" thickBot="1" x14ac:dyDescent="0.35">
      <c r="A11" s="45" t="s">
        <v>191</v>
      </c>
      <c r="B11" s="45"/>
    </row>
    <row r="12" spans="1:55" ht="15.75" thickBot="1" x14ac:dyDescent="0.35">
      <c r="A12" s="63" t="s">
        <v>1</v>
      </c>
      <c r="B12" s="64" t="s">
        <v>2</v>
      </c>
      <c r="C12" s="64" t="s">
        <v>3</v>
      </c>
      <c r="D12" s="64" t="s">
        <v>4</v>
      </c>
      <c r="E12" s="64" t="s">
        <v>5</v>
      </c>
      <c r="F12" s="64" t="s">
        <v>6</v>
      </c>
      <c r="G12" s="64" t="s">
        <v>7</v>
      </c>
      <c r="H12" s="64" t="s">
        <v>8</v>
      </c>
      <c r="I12" s="64" t="s">
        <v>9</v>
      </c>
      <c r="J12" s="64" t="s">
        <v>10</v>
      </c>
      <c r="K12" s="64" t="s">
        <v>11</v>
      </c>
      <c r="L12" s="64" t="s">
        <v>12</v>
      </c>
      <c r="M12" s="64" t="s">
        <v>13</v>
      </c>
      <c r="N12" s="64" t="s">
        <v>14</v>
      </c>
      <c r="O12" s="64" t="s">
        <v>15</v>
      </c>
      <c r="P12" s="64" t="s">
        <v>16</v>
      </c>
      <c r="Q12" s="109" t="s">
        <v>17</v>
      </c>
      <c r="R12" s="48" t="s">
        <v>26</v>
      </c>
    </row>
    <row r="13" spans="1:55" s="113" customFormat="1" ht="27" customHeight="1" x14ac:dyDescent="0.3">
      <c r="A13" s="304" t="s">
        <v>154</v>
      </c>
      <c r="B13" s="275" t="s">
        <v>159</v>
      </c>
      <c r="C13" s="110" t="s">
        <v>21</v>
      </c>
      <c r="D13" s="110"/>
      <c r="E13" s="5"/>
      <c r="F13" s="5"/>
      <c r="G13" s="5"/>
      <c r="H13" s="5"/>
      <c r="I13" s="5"/>
      <c r="J13" s="5"/>
      <c r="K13" s="5"/>
      <c r="L13" s="5"/>
      <c r="M13" s="5"/>
      <c r="N13" s="5"/>
      <c r="O13" s="5"/>
      <c r="P13" s="111">
        <f t="shared" ref="P13:P28" si="0">SUM(D13:O13)</f>
        <v>0</v>
      </c>
      <c r="Q13" s="257" t="e">
        <f>+P14/P13</f>
        <v>#DIV/0!</v>
      </c>
      <c r="R13" s="290"/>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row>
    <row r="14" spans="1:55" s="113" customFormat="1" ht="27" customHeight="1" thickBot="1" x14ac:dyDescent="0.35">
      <c r="A14" s="305"/>
      <c r="B14" s="276"/>
      <c r="C14" s="51" t="s">
        <v>22</v>
      </c>
      <c r="D14" s="51"/>
      <c r="E14" s="2"/>
      <c r="F14" s="2"/>
      <c r="G14" s="2"/>
      <c r="H14" s="2"/>
      <c r="I14" s="2"/>
      <c r="J14" s="2"/>
      <c r="K14" s="2"/>
      <c r="L14" s="2"/>
      <c r="M14" s="2"/>
      <c r="N14" s="2"/>
      <c r="O14" s="2"/>
      <c r="P14" s="114">
        <f t="shared" si="0"/>
        <v>0</v>
      </c>
      <c r="Q14" s="258"/>
      <c r="R14" s="291"/>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row>
    <row r="15" spans="1:55" ht="20.25" customHeight="1" x14ac:dyDescent="0.3">
      <c r="A15" s="288" t="s">
        <v>155</v>
      </c>
      <c r="B15" s="275" t="s">
        <v>76</v>
      </c>
      <c r="C15" s="110" t="s">
        <v>21</v>
      </c>
      <c r="D15" s="110"/>
      <c r="E15" s="5"/>
      <c r="F15" s="5"/>
      <c r="G15" s="5"/>
      <c r="H15" s="5"/>
      <c r="I15" s="5"/>
      <c r="J15" s="5"/>
      <c r="K15" s="5"/>
      <c r="L15" s="5"/>
      <c r="M15" s="5"/>
      <c r="N15" s="5"/>
      <c r="O15" s="5"/>
      <c r="P15" s="111">
        <f t="shared" si="0"/>
        <v>0</v>
      </c>
      <c r="Q15" s="257" t="e">
        <f>+P16/P15</f>
        <v>#DIV/0!</v>
      </c>
      <c r="R15" s="290"/>
    </row>
    <row r="16" spans="1:55" ht="20.25" customHeight="1" thickBot="1" x14ac:dyDescent="0.35">
      <c r="A16" s="289"/>
      <c r="B16" s="276"/>
      <c r="C16" s="51" t="s">
        <v>22</v>
      </c>
      <c r="D16" s="51"/>
      <c r="E16" s="2"/>
      <c r="F16" s="2"/>
      <c r="G16" s="2"/>
      <c r="H16" s="2"/>
      <c r="I16" s="2"/>
      <c r="J16" s="2"/>
      <c r="K16" s="2"/>
      <c r="L16" s="2"/>
      <c r="M16" s="2"/>
      <c r="N16" s="2"/>
      <c r="O16" s="2"/>
      <c r="P16" s="114">
        <f t="shared" si="0"/>
        <v>0</v>
      </c>
      <c r="Q16" s="258"/>
      <c r="R16" s="291"/>
    </row>
    <row r="17" spans="1:18" ht="27" customHeight="1" x14ac:dyDescent="0.3">
      <c r="A17" s="288" t="s">
        <v>156</v>
      </c>
      <c r="B17" s="275" t="s">
        <v>77</v>
      </c>
      <c r="C17" s="110" t="s">
        <v>21</v>
      </c>
      <c r="D17" s="110"/>
      <c r="E17" s="5"/>
      <c r="F17" s="5"/>
      <c r="G17" s="5"/>
      <c r="H17" s="5"/>
      <c r="I17" s="5"/>
      <c r="J17" s="5"/>
      <c r="K17" s="5"/>
      <c r="L17" s="5"/>
      <c r="M17" s="5"/>
      <c r="N17" s="5"/>
      <c r="O17" s="5"/>
      <c r="P17" s="111">
        <f t="shared" si="0"/>
        <v>0</v>
      </c>
      <c r="Q17" s="257" t="e">
        <f>+P18/P17</f>
        <v>#DIV/0!</v>
      </c>
      <c r="R17" s="290"/>
    </row>
    <row r="18" spans="1:18" ht="27" customHeight="1" thickBot="1" x14ac:dyDescent="0.35">
      <c r="A18" s="289"/>
      <c r="B18" s="276"/>
      <c r="C18" s="51" t="s">
        <v>22</v>
      </c>
      <c r="D18" s="51"/>
      <c r="E18" s="2"/>
      <c r="F18" s="2"/>
      <c r="G18" s="2"/>
      <c r="H18" s="2"/>
      <c r="I18" s="2"/>
      <c r="J18" s="2"/>
      <c r="K18" s="2"/>
      <c r="L18" s="2"/>
      <c r="M18" s="2"/>
      <c r="N18" s="2"/>
      <c r="O18" s="2"/>
      <c r="P18" s="114">
        <f t="shared" si="0"/>
        <v>0</v>
      </c>
      <c r="Q18" s="258"/>
      <c r="R18" s="291"/>
    </row>
    <row r="19" spans="1:18" ht="30.75" customHeight="1" x14ac:dyDescent="0.3">
      <c r="A19" s="288" t="s">
        <v>157</v>
      </c>
      <c r="B19" s="275" t="s">
        <v>95</v>
      </c>
      <c r="C19" s="110" t="s">
        <v>21</v>
      </c>
      <c r="D19" s="110"/>
      <c r="E19" s="5"/>
      <c r="F19" s="5"/>
      <c r="G19" s="5"/>
      <c r="H19" s="5"/>
      <c r="I19" s="5"/>
      <c r="J19" s="5"/>
      <c r="K19" s="5"/>
      <c r="L19" s="5"/>
      <c r="M19" s="5"/>
      <c r="N19" s="5"/>
      <c r="O19" s="5"/>
      <c r="P19" s="111">
        <f t="shared" si="0"/>
        <v>0</v>
      </c>
      <c r="Q19" s="257" t="e">
        <f>+P20/P19</f>
        <v>#DIV/0!</v>
      </c>
      <c r="R19" s="290"/>
    </row>
    <row r="20" spans="1:18" ht="30.75" customHeight="1" thickBot="1" x14ac:dyDescent="0.35">
      <c r="A20" s="289"/>
      <c r="B20" s="276"/>
      <c r="C20" s="51" t="s">
        <v>22</v>
      </c>
      <c r="D20" s="51"/>
      <c r="E20" s="2"/>
      <c r="F20" s="2"/>
      <c r="G20" s="2"/>
      <c r="H20" s="2"/>
      <c r="I20" s="2"/>
      <c r="J20" s="2"/>
      <c r="K20" s="2"/>
      <c r="L20" s="2"/>
      <c r="M20" s="2"/>
      <c r="N20" s="2"/>
      <c r="O20" s="2"/>
      <c r="P20" s="114">
        <f t="shared" si="0"/>
        <v>0</v>
      </c>
      <c r="Q20" s="258"/>
      <c r="R20" s="291"/>
    </row>
    <row r="21" spans="1:18" ht="30" customHeight="1" x14ac:dyDescent="0.3">
      <c r="A21" s="288" t="s">
        <v>158</v>
      </c>
      <c r="B21" s="275" t="s">
        <v>160</v>
      </c>
      <c r="C21" s="110" t="s">
        <v>21</v>
      </c>
      <c r="D21" s="110"/>
      <c r="E21" s="5"/>
      <c r="F21" s="5"/>
      <c r="G21" s="5"/>
      <c r="H21" s="5"/>
      <c r="I21" s="5"/>
      <c r="J21" s="5"/>
      <c r="K21" s="5"/>
      <c r="L21" s="5"/>
      <c r="M21" s="5"/>
      <c r="N21" s="5"/>
      <c r="O21" s="5"/>
      <c r="P21" s="111">
        <f t="shared" si="0"/>
        <v>0</v>
      </c>
      <c r="Q21" s="257" t="e">
        <f>+P22/P21</f>
        <v>#DIV/0!</v>
      </c>
      <c r="R21" s="290"/>
    </row>
    <row r="22" spans="1:18" ht="33" customHeight="1" thickBot="1" x14ac:dyDescent="0.35">
      <c r="A22" s="289"/>
      <c r="B22" s="276"/>
      <c r="C22" s="51" t="s">
        <v>22</v>
      </c>
      <c r="D22" s="51"/>
      <c r="E22" s="2"/>
      <c r="F22" s="2"/>
      <c r="G22" s="2"/>
      <c r="H22" s="2"/>
      <c r="I22" s="2"/>
      <c r="J22" s="2"/>
      <c r="K22" s="2"/>
      <c r="L22" s="2"/>
      <c r="M22" s="2"/>
      <c r="N22" s="2"/>
      <c r="O22" s="2"/>
      <c r="P22" s="114">
        <f t="shared" si="0"/>
        <v>0</v>
      </c>
      <c r="Q22" s="258"/>
      <c r="R22" s="291"/>
    </row>
    <row r="23" spans="1:18" ht="15" customHeight="1" x14ac:dyDescent="0.3">
      <c r="A23" s="288" t="s">
        <v>75</v>
      </c>
      <c r="B23" s="275" t="s">
        <v>78</v>
      </c>
      <c r="C23" s="110" t="s">
        <v>21</v>
      </c>
      <c r="D23" s="110"/>
      <c r="E23" s="5"/>
      <c r="F23" s="5"/>
      <c r="G23" s="5"/>
      <c r="H23" s="5"/>
      <c r="I23" s="5"/>
      <c r="J23" s="5"/>
      <c r="K23" s="5"/>
      <c r="L23" s="5"/>
      <c r="M23" s="5"/>
      <c r="N23" s="5"/>
      <c r="O23" s="5"/>
      <c r="P23" s="111">
        <f t="shared" si="0"/>
        <v>0</v>
      </c>
      <c r="Q23" s="257" t="e">
        <f>+P24/P23</f>
        <v>#DIV/0!</v>
      </c>
      <c r="R23" s="290"/>
    </row>
    <row r="24" spans="1:18" ht="15.75" thickBot="1" x14ac:dyDescent="0.35">
      <c r="A24" s="289"/>
      <c r="B24" s="276"/>
      <c r="C24" s="51" t="s">
        <v>22</v>
      </c>
      <c r="D24" s="51"/>
      <c r="E24" s="2"/>
      <c r="F24" s="2"/>
      <c r="G24" s="2"/>
      <c r="H24" s="2"/>
      <c r="I24" s="2"/>
      <c r="J24" s="2"/>
      <c r="K24" s="2"/>
      <c r="L24" s="2"/>
      <c r="M24" s="2"/>
      <c r="N24" s="2"/>
      <c r="O24" s="2"/>
      <c r="P24" s="114">
        <f t="shared" si="0"/>
        <v>0</v>
      </c>
      <c r="Q24" s="258"/>
      <c r="R24" s="291"/>
    </row>
    <row r="25" spans="1:18" ht="15" customHeight="1" x14ac:dyDescent="0.3">
      <c r="A25" s="288" t="s">
        <v>93</v>
      </c>
      <c r="B25" s="275" t="s">
        <v>96</v>
      </c>
      <c r="C25" s="110" t="s">
        <v>21</v>
      </c>
      <c r="D25" s="110"/>
      <c r="E25" s="5"/>
      <c r="F25" s="5"/>
      <c r="G25" s="5"/>
      <c r="H25" s="5"/>
      <c r="I25" s="5"/>
      <c r="J25" s="5"/>
      <c r="K25" s="5"/>
      <c r="L25" s="5"/>
      <c r="M25" s="5"/>
      <c r="N25" s="5"/>
      <c r="O25" s="5"/>
      <c r="P25" s="111">
        <f t="shared" si="0"/>
        <v>0</v>
      </c>
      <c r="Q25" s="257" t="e">
        <f>+P26/P25</f>
        <v>#DIV/0!</v>
      </c>
      <c r="R25" s="290"/>
    </row>
    <row r="26" spans="1:18" ht="15.75" thickBot="1" x14ac:dyDescent="0.35">
      <c r="A26" s="289"/>
      <c r="B26" s="276"/>
      <c r="C26" s="51" t="s">
        <v>22</v>
      </c>
      <c r="D26" s="51"/>
      <c r="E26" s="2"/>
      <c r="F26" s="2"/>
      <c r="G26" s="2"/>
      <c r="H26" s="2"/>
      <c r="I26" s="2"/>
      <c r="J26" s="2"/>
      <c r="K26" s="2"/>
      <c r="L26" s="2"/>
      <c r="M26" s="2"/>
      <c r="N26" s="2"/>
      <c r="O26" s="2"/>
      <c r="P26" s="114">
        <f t="shared" si="0"/>
        <v>0</v>
      </c>
      <c r="Q26" s="258"/>
      <c r="R26" s="291"/>
    </row>
    <row r="27" spans="1:18" ht="15" customHeight="1" x14ac:dyDescent="0.3">
      <c r="A27" s="288" t="s">
        <v>94</v>
      </c>
      <c r="B27" s="275" t="s">
        <v>97</v>
      </c>
      <c r="C27" s="110" t="s">
        <v>21</v>
      </c>
      <c r="D27" s="110"/>
      <c r="E27" s="5"/>
      <c r="F27" s="5"/>
      <c r="G27" s="5"/>
      <c r="H27" s="5"/>
      <c r="I27" s="5"/>
      <c r="J27" s="5"/>
      <c r="K27" s="5"/>
      <c r="L27" s="5"/>
      <c r="M27" s="5"/>
      <c r="N27" s="5"/>
      <c r="O27" s="5"/>
      <c r="P27" s="111">
        <f t="shared" si="0"/>
        <v>0</v>
      </c>
      <c r="Q27" s="257" t="e">
        <f>+P28/P27</f>
        <v>#DIV/0!</v>
      </c>
      <c r="R27" s="290"/>
    </row>
    <row r="28" spans="1:18" ht="15.75" thickBot="1" x14ac:dyDescent="0.35">
      <c r="A28" s="289"/>
      <c r="B28" s="276"/>
      <c r="C28" s="51" t="s">
        <v>22</v>
      </c>
      <c r="D28" s="51"/>
      <c r="E28" s="2"/>
      <c r="F28" s="2"/>
      <c r="G28" s="2"/>
      <c r="H28" s="2"/>
      <c r="I28" s="2"/>
      <c r="J28" s="2"/>
      <c r="K28" s="2"/>
      <c r="L28" s="2"/>
      <c r="M28" s="2"/>
      <c r="N28" s="2"/>
      <c r="O28" s="2"/>
      <c r="P28" s="114">
        <f t="shared" si="0"/>
        <v>0</v>
      </c>
      <c r="Q28" s="258"/>
      <c r="R28" s="291"/>
    </row>
    <row r="29" spans="1:18" ht="23.25" customHeight="1" x14ac:dyDescent="0.3"/>
  </sheetData>
  <mergeCells count="34">
    <mergeCell ref="A27:A28"/>
    <mergeCell ref="B27:B28"/>
    <mergeCell ref="Q27:Q28"/>
    <mergeCell ref="R27:R28"/>
    <mergeCell ref="A23:A24"/>
    <mergeCell ref="B23:B24"/>
    <mergeCell ref="Q23:Q24"/>
    <mergeCell ref="R23:R24"/>
    <mergeCell ref="A25:A26"/>
    <mergeCell ref="B25:B26"/>
    <mergeCell ref="Q25:Q26"/>
    <mergeCell ref="R25:R26"/>
    <mergeCell ref="A19:A20"/>
    <mergeCell ref="B19:B20"/>
    <mergeCell ref="Q19:Q20"/>
    <mergeCell ref="R19:R20"/>
    <mergeCell ref="A21:A22"/>
    <mergeCell ref="B21:B22"/>
    <mergeCell ref="Q21:Q22"/>
    <mergeCell ref="R21:R22"/>
    <mergeCell ref="A15:A16"/>
    <mergeCell ref="B15:B16"/>
    <mergeCell ref="Q15:Q16"/>
    <mergeCell ref="R15:R16"/>
    <mergeCell ref="A17:A18"/>
    <mergeCell ref="B17:B18"/>
    <mergeCell ref="Q17:Q18"/>
    <mergeCell ref="R17:R18"/>
    <mergeCell ref="A13:A14"/>
    <mergeCell ref="B13:B14"/>
    <mergeCell ref="Q13:Q14"/>
    <mergeCell ref="R13:R14"/>
    <mergeCell ref="B2:R2"/>
    <mergeCell ref="B4:R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
  <sheetViews>
    <sheetView topLeftCell="A42" zoomScale="70" zoomScaleNormal="70" workbookViewId="0">
      <selection activeCell="B48" sqref="B48:B49"/>
    </sheetView>
  </sheetViews>
  <sheetFormatPr baseColWidth="10" defaultRowHeight="15" x14ac:dyDescent="0.3"/>
  <cols>
    <col min="1" max="1" width="52.42578125" style="40" customWidth="1"/>
    <col min="2" max="2" width="32.42578125" style="40" customWidth="1"/>
    <col min="3" max="3" width="14.5703125" style="42" customWidth="1"/>
    <col min="4" max="4" width="10.42578125" style="40" customWidth="1"/>
    <col min="5" max="5" width="11.28515625" style="40" customWidth="1"/>
    <col min="6" max="6" width="9.5703125" style="40" customWidth="1"/>
    <col min="7" max="7" width="9.140625" style="40" customWidth="1"/>
    <col min="8" max="8" width="11.7109375" style="40" customWidth="1"/>
    <col min="9" max="9" width="10.5703125" style="40" customWidth="1"/>
    <col min="10" max="10" width="10.28515625" style="40" customWidth="1"/>
    <col min="11" max="11" width="9.5703125" style="40" customWidth="1"/>
    <col min="12" max="12" width="11" style="40" customWidth="1"/>
    <col min="13" max="14" width="9.140625" style="40" bestFit="1" customWidth="1"/>
    <col min="15" max="15" width="10.42578125" style="40" customWidth="1"/>
    <col min="16" max="16" width="10.5703125" style="40" bestFit="1" customWidth="1"/>
    <col min="17" max="17" width="20" style="40" customWidth="1"/>
    <col min="18" max="18" width="61.5703125" style="40" customWidth="1"/>
    <col min="19" max="55" width="11.42578125" style="41"/>
    <col min="56" max="16384" width="11.42578125" style="40"/>
  </cols>
  <sheetData>
    <row r="2" spans="1:55" ht="27.75" x14ac:dyDescent="0.45">
      <c r="B2" s="300" t="s">
        <v>27</v>
      </c>
      <c r="C2" s="300"/>
      <c r="D2" s="300"/>
      <c r="E2" s="300"/>
      <c r="F2" s="300"/>
      <c r="G2" s="300"/>
      <c r="H2" s="300"/>
      <c r="I2" s="300"/>
      <c r="J2" s="300"/>
      <c r="K2" s="300"/>
      <c r="L2" s="300"/>
      <c r="M2" s="300"/>
      <c r="N2" s="300"/>
      <c r="O2" s="300"/>
      <c r="P2" s="300"/>
      <c r="Q2" s="300"/>
      <c r="R2" s="300"/>
    </row>
    <row r="3" spans="1:55" ht="15" customHeight="1" x14ac:dyDescent="0.3">
      <c r="D3" s="43"/>
      <c r="E3" s="43"/>
      <c r="F3" s="43"/>
      <c r="G3" s="43"/>
      <c r="H3" s="43"/>
      <c r="I3" s="43"/>
      <c r="J3" s="43"/>
      <c r="K3" s="43"/>
      <c r="L3" s="43"/>
      <c r="M3" s="43"/>
      <c r="N3" s="43"/>
      <c r="O3" s="43"/>
      <c r="P3" s="43"/>
      <c r="Q3" s="43"/>
      <c r="R3" s="43"/>
    </row>
    <row r="4" spans="1:55" ht="22.5" customHeight="1" x14ac:dyDescent="0.45">
      <c r="B4" s="301" t="s">
        <v>100</v>
      </c>
      <c r="C4" s="301"/>
      <c r="D4" s="301"/>
      <c r="E4" s="301"/>
      <c r="F4" s="301"/>
      <c r="G4" s="301"/>
      <c r="H4" s="301"/>
      <c r="I4" s="301"/>
      <c r="J4" s="301"/>
      <c r="K4" s="301"/>
      <c r="L4" s="301"/>
      <c r="M4" s="301"/>
      <c r="N4" s="301"/>
      <c r="O4" s="301"/>
      <c r="P4" s="301"/>
      <c r="Q4" s="301"/>
      <c r="R4" s="301"/>
    </row>
    <row r="7" spans="1:55" s="41" customFormat="1" x14ac:dyDescent="0.3">
      <c r="A7" s="55"/>
      <c r="B7" s="56"/>
      <c r="C7" s="57"/>
      <c r="D7" s="56"/>
      <c r="E7" s="56"/>
      <c r="F7" s="57"/>
      <c r="G7" s="57"/>
      <c r="H7" s="56"/>
      <c r="I7" s="56"/>
      <c r="J7" s="56"/>
      <c r="K7" s="56"/>
      <c r="L7" s="56"/>
      <c r="M7" s="56"/>
      <c r="N7" s="56"/>
      <c r="O7" s="56"/>
      <c r="P7" s="72"/>
      <c r="Q7" s="73"/>
      <c r="R7" s="75"/>
    </row>
    <row r="8" spans="1:55" x14ac:dyDescent="0.3">
      <c r="A8" s="68" t="s">
        <v>161</v>
      </c>
      <c r="S8" s="115"/>
      <c r="T8" s="115"/>
      <c r="U8" s="115"/>
      <c r="V8" s="115"/>
      <c r="W8" s="115"/>
      <c r="X8" s="115"/>
      <c r="Y8" s="115"/>
      <c r="Z8" s="115"/>
      <c r="AA8" s="115"/>
      <c r="AB8" s="115"/>
      <c r="AC8" s="115"/>
      <c r="AD8" s="115"/>
      <c r="AE8" s="40"/>
      <c r="AF8" s="40"/>
      <c r="AG8" s="40"/>
      <c r="AH8" s="40"/>
      <c r="AI8" s="40"/>
      <c r="AJ8" s="40"/>
      <c r="AK8" s="40"/>
      <c r="AL8" s="40"/>
      <c r="AM8" s="40"/>
      <c r="AN8" s="40"/>
      <c r="AO8" s="40"/>
      <c r="AP8" s="40"/>
      <c r="AQ8" s="40"/>
      <c r="AR8" s="40"/>
      <c r="AS8" s="40"/>
      <c r="AT8" s="40"/>
      <c r="AU8" s="40"/>
      <c r="AV8" s="40"/>
      <c r="AW8" s="40"/>
      <c r="AX8" s="40"/>
      <c r="AY8" s="40"/>
      <c r="AZ8" s="40"/>
      <c r="BA8" s="40"/>
      <c r="BB8" s="40"/>
      <c r="BC8" s="40"/>
    </row>
    <row r="9" spans="1:55" ht="5.25" customHeight="1" x14ac:dyDescent="0.3">
      <c r="A9" s="116"/>
      <c r="S9" s="115"/>
      <c r="T9" s="115"/>
      <c r="U9" s="115"/>
      <c r="V9" s="115"/>
      <c r="W9" s="115"/>
      <c r="X9" s="115"/>
      <c r="Y9" s="115"/>
      <c r="Z9" s="115"/>
      <c r="AA9" s="115"/>
      <c r="AB9" s="115"/>
      <c r="AC9" s="115"/>
      <c r="AD9" s="115"/>
      <c r="AE9" s="40"/>
      <c r="AF9" s="40"/>
      <c r="AG9" s="40"/>
      <c r="AH9" s="40"/>
      <c r="AI9" s="40"/>
      <c r="AJ9" s="40"/>
      <c r="AK9" s="40"/>
      <c r="AL9" s="40"/>
      <c r="AM9" s="40"/>
      <c r="AN9" s="40"/>
      <c r="AO9" s="40"/>
      <c r="AP9" s="40"/>
      <c r="AQ9" s="40"/>
      <c r="AR9" s="40"/>
      <c r="AS9" s="40"/>
      <c r="AT9" s="40"/>
      <c r="AU9" s="40"/>
      <c r="AV9" s="40"/>
      <c r="AW9" s="40"/>
      <c r="AX9" s="40"/>
      <c r="AY9" s="40"/>
      <c r="AZ9" s="40"/>
      <c r="BA9" s="40"/>
      <c r="BB9" s="40"/>
      <c r="BC9" s="40"/>
    </row>
    <row r="10" spans="1:55" ht="15.75" thickBot="1" x14ac:dyDescent="0.35">
      <c r="A10" s="117" t="s">
        <v>162</v>
      </c>
      <c r="B10" s="117"/>
      <c r="C10" s="117"/>
      <c r="D10" s="117"/>
      <c r="E10" s="117"/>
      <c r="F10" s="117"/>
      <c r="G10" s="117"/>
      <c r="H10" s="117"/>
      <c r="I10" s="117"/>
      <c r="S10" s="115"/>
      <c r="T10" s="115"/>
      <c r="U10" s="115"/>
      <c r="V10" s="115"/>
      <c r="W10" s="115"/>
      <c r="X10" s="115"/>
      <c r="Y10" s="115"/>
      <c r="Z10" s="115"/>
      <c r="AA10" s="115"/>
      <c r="AB10" s="115"/>
      <c r="AC10" s="115"/>
      <c r="AD10" s="115"/>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row>
    <row r="11" spans="1:55" ht="15.75" thickBot="1" x14ac:dyDescent="0.35">
      <c r="A11" s="76" t="s">
        <v>1</v>
      </c>
      <c r="B11" s="77" t="s">
        <v>2</v>
      </c>
      <c r="C11" s="77" t="s">
        <v>3</v>
      </c>
      <c r="D11" s="77" t="s">
        <v>4</v>
      </c>
      <c r="E11" s="77" t="s">
        <v>5</v>
      </c>
      <c r="F11" s="77" t="s">
        <v>6</v>
      </c>
      <c r="G11" s="77" t="s">
        <v>7</v>
      </c>
      <c r="H11" s="77" t="s">
        <v>8</v>
      </c>
      <c r="I11" s="77" t="s">
        <v>9</v>
      </c>
      <c r="J11" s="77" t="s">
        <v>10</v>
      </c>
      <c r="K11" s="77" t="s">
        <v>11</v>
      </c>
      <c r="L11" s="77" t="s">
        <v>12</v>
      </c>
      <c r="M11" s="77" t="s">
        <v>13</v>
      </c>
      <c r="N11" s="77" t="s">
        <v>14</v>
      </c>
      <c r="O11" s="77" t="s">
        <v>15</v>
      </c>
      <c r="P11" s="77" t="s">
        <v>16</v>
      </c>
      <c r="Q11" s="78" t="s">
        <v>17</v>
      </c>
      <c r="R11" s="79" t="s">
        <v>26</v>
      </c>
      <c r="S11" s="115"/>
      <c r="T11" s="115"/>
      <c r="U11" s="115"/>
      <c r="V11" s="115"/>
      <c r="W11" s="115"/>
      <c r="X11" s="115"/>
      <c r="Y11" s="115"/>
      <c r="Z11" s="115"/>
      <c r="AA11" s="115"/>
      <c r="AB11" s="115"/>
      <c r="AC11" s="115"/>
      <c r="AD11" s="115"/>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row>
    <row r="12" spans="1:55" ht="51.75" customHeight="1" x14ac:dyDescent="0.3">
      <c r="A12" s="292" t="s">
        <v>163</v>
      </c>
      <c r="B12" s="283" t="s">
        <v>165</v>
      </c>
      <c r="C12" s="118" t="s">
        <v>21</v>
      </c>
      <c r="D12" s="26"/>
      <c r="E12" s="26"/>
      <c r="F12" s="26"/>
      <c r="G12" s="26"/>
      <c r="H12" s="26"/>
      <c r="I12" s="26"/>
      <c r="J12" s="26"/>
      <c r="K12" s="26"/>
      <c r="L12" s="6"/>
      <c r="M12" s="6"/>
      <c r="N12" s="6"/>
      <c r="O12" s="6"/>
      <c r="P12" s="120">
        <f>SUM(D12:O12)</f>
        <v>0</v>
      </c>
      <c r="Q12" s="359" t="e">
        <f>+P13/P12</f>
        <v>#DIV/0!</v>
      </c>
      <c r="R12" s="259"/>
      <c r="S12" s="115"/>
      <c r="T12" s="115"/>
      <c r="U12" s="115"/>
      <c r="V12" s="115"/>
      <c r="W12" s="115"/>
      <c r="X12" s="115"/>
      <c r="Y12" s="115"/>
      <c r="Z12" s="115"/>
      <c r="AA12" s="115"/>
      <c r="AB12" s="115"/>
      <c r="AC12" s="115"/>
      <c r="AD12" s="115"/>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row>
    <row r="13" spans="1:55" ht="51.75" customHeight="1" thickBot="1" x14ac:dyDescent="0.35">
      <c r="A13" s="254"/>
      <c r="B13" s="284"/>
      <c r="C13" s="92" t="s">
        <v>22</v>
      </c>
      <c r="D13" s="27"/>
      <c r="E13" s="27"/>
      <c r="F13" s="27"/>
      <c r="G13" s="27"/>
      <c r="H13" s="27"/>
      <c r="I13" s="27"/>
      <c r="J13" s="27"/>
      <c r="K13" s="27"/>
      <c r="L13" s="7"/>
      <c r="M13" s="7"/>
      <c r="N13" s="7"/>
      <c r="O13" s="7"/>
      <c r="P13" s="121">
        <f>SUM(D13:O13)</f>
        <v>0</v>
      </c>
      <c r="Q13" s="360"/>
      <c r="R13" s="260"/>
      <c r="S13" s="115"/>
      <c r="T13" s="115"/>
      <c r="U13" s="115"/>
      <c r="V13" s="115"/>
      <c r="W13" s="115"/>
      <c r="X13" s="115"/>
      <c r="Y13" s="115"/>
      <c r="Z13" s="115"/>
      <c r="AA13" s="115"/>
      <c r="AB13" s="115"/>
      <c r="AC13" s="115"/>
      <c r="AD13" s="115"/>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row>
    <row r="14" spans="1:55" ht="35.25" customHeight="1" x14ac:dyDescent="0.3">
      <c r="A14" s="292" t="s">
        <v>164</v>
      </c>
      <c r="B14" s="283" t="s">
        <v>52</v>
      </c>
      <c r="C14" s="119" t="s">
        <v>21</v>
      </c>
      <c r="D14" s="26"/>
      <c r="E14" s="26"/>
      <c r="F14" s="26"/>
      <c r="G14" s="26"/>
      <c r="H14" s="26"/>
      <c r="I14" s="26"/>
      <c r="J14" s="26"/>
      <c r="K14" s="26"/>
      <c r="L14" s="6"/>
      <c r="M14" s="6"/>
      <c r="N14" s="6"/>
      <c r="O14" s="6"/>
      <c r="P14" s="120">
        <f>SUM(D14:O14)</f>
        <v>0</v>
      </c>
      <c r="Q14" s="359" t="e">
        <f>+P15/P14</f>
        <v>#DIV/0!</v>
      </c>
      <c r="R14" s="259"/>
      <c r="S14" s="115"/>
      <c r="T14" s="115"/>
      <c r="U14" s="115"/>
      <c r="V14" s="115"/>
      <c r="W14" s="115"/>
      <c r="X14" s="115"/>
      <c r="Y14" s="115"/>
      <c r="Z14" s="115"/>
      <c r="AA14" s="115"/>
      <c r="AB14" s="115"/>
      <c r="AC14" s="115"/>
      <c r="AD14" s="115"/>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row>
    <row r="15" spans="1:55" ht="39.75" customHeight="1" thickBot="1" x14ac:dyDescent="0.35">
      <c r="A15" s="254"/>
      <c r="B15" s="284"/>
      <c r="C15" s="92" t="s">
        <v>22</v>
      </c>
      <c r="D15" s="27"/>
      <c r="E15" s="27"/>
      <c r="F15" s="27"/>
      <c r="G15" s="27"/>
      <c r="H15" s="27"/>
      <c r="I15" s="27"/>
      <c r="J15" s="27"/>
      <c r="K15" s="27"/>
      <c r="L15" s="7"/>
      <c r="M15" s="7"/>
      <c r="N15" s="7"/>
      <c r="O15" s="7"/>
      <c r="P15" s="122">
        <f>SUM(D15:O15)</f>
        <v>0</v>
      </c>
      <c r="Q15" s="360"/>
      <c r="R15" s="260"/>
      <c r="S15" s="115"/>
      <c r="T15" s="115"/>
      <c r="U15" s="115"/>
      <c r="V15" s="115"/>
      <c r="W15" s="115"/>
      <c r="X15" s="115"/>
      <c r="Y15" s="115"/>
      <c r="Z15" s="115"/>
      <c r="AA15" s="115"/>
      <c r="AB15" s="115"/>
      <c r="AC15" s="115"/>
      <c r="AD15" s="115"/>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row>
    <row r="16" spans="1:55" ht="15.75" x14ac:dyDescent="0.3">
      <c r="A16" s="60"/>
      <c r="B16" s="56"/>
      <c r="C16" s="57"/>
      <c r="D16" s="28"/>
      <c r="E16" s="28"/>
      <c r="F16" s="28"/>
      <c r="G16" s="29"/>
      <c r="H16" s="29"/>
      <c r="I16" s="29"/>
      <c r="J16" s="29"/>
      <c r="K16" s="29"/>
      <c r="L16" s="9"/>
      <c r="M16" s="9"/>
      <c r="N16" s="9"/>
      <c r="O16" s="57"/>
      <c r="P16" s="58"/>
      <c r="Q16" s="73"/>
      <c r="R16" s="30"/>
      <c r="S16" s="115"/>
      <c r="T16" s="115"/>
      <c r="U16" s="115"/>
      <c r="V16" s="115"/>
      <c r="W16" s="115"/>
      <c r="X16" s="115"/>
      <c r="Y16" s="115"/>
      <c r="Z16" s="115"/>
      <c r="AA16" s="115"/>
      <c r="AB16" s="115"/>
      <c r="AC16" s="115"/>
      <c r="AD16" s="115"/>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row>
    <row r="17" spans="1:55" ht="15.75" x14ac:dyDescent="0.3">
      <c r="A17" s="60"/>
      <c r="B17" s="56"/>
      <c r="C17" s="57"/>
      <c r="D17" s="28"/>
      <c r="E17" s="28"/>
      <c r="F17" s="28"/>
      <c r="G17" s="29"/>
      <c r="H17" s="29"/>
      <c r="I17" s="29"/>
      <c r="J17" s="29"/>
      <c r="K17" s="29"/>
      <c r="L17" s="9"/>
      <c r="M17" s="9"/>
      <c r="N17" s="9"/>
      <c r="O17" s="57"/>
      <c r="P17" s="58"/>
      <c r="Q17" s="73"/>
      <c r="R17" s="30"/>
      <c r="S17" s="115"/>
      <c r="T17" s="115"/>
      <c r="U17" s="115"/>
      <c r="V17" s="115"/>
      <c r="W17" s="115"/>
      <c r="X17" s="115"/>
      <c r="Y17" s="115"/>
      <c r="Z17" s="115"/>
      <c r="AA17" s="115"/>
      <c r="AB17" s="115"/>
      <c r="AC17" s="115"/>
      <c r="AD17" s="115"/>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row>
    <row r="18" spans="1:55" ht="16.5" thickBot="1" x14ac:dyDescent="0.35">
      <c r="A18" s="117" t="s">
        <v>166</v>
      </c>
      <c r="B18" s="117"/>
      <c r="C18" s="117"/>
      <c r="D18" s="21"/>
      <c r="E18" s="21"/>
      <c r="F18" s="21"/>
      <c r="G18" s="21"/>
      <c r="H18" s="21"/>
      <c r="I18" s="21"/>
      <c r="J18" s="24"/>
      <c r="K18" s="24"/>
      <c r="L18"/>
      <c r="M18"/>
      <c r="N18"/>
      <c r="R18" s="24"/>
      <c r="S18" s="115"/>
      <c r="T18" s="115"/>
      <c r="U18" s="115"/>
      <c r="V18" s="115"/>
      <c r="W18" s="115"/>
      <c r="X18" s="115"/>
      <c r="Y18" s="115"/>
      <c r="Z18" s="115"/>
      <c r="AA18" s="115"/>
      <c r="AB18" s="115"/>
      <c r="AC18" s="115"/>
      <c r="AD18" s="115"/>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row>
    <row r="19" spans="1:55" ht="33" customHeight="1" thickBot="1" x14ac:dyDescent="0.35">
      <c r="A19" s="76" t="s">
        <v>1</v>
      </c>
      <c r="B19" s="77" t="s">
        <v>2</v>
      </c>
      <c r="C19" s="123" t="s">
        <v>3</v>
      </c>
      <c r="D19" s="22" t="s">
        <v>4</v>
      </c>
      <c r="E19" s="141" t="s">
        <v>5</v>
      </c>
      <c r="F19" s="141" t="s">
        <v>6</v>
      </c>
      <c r="G19" s="141" t="s">
        <v>7</v>
      </c>
      <c r="H19" s="141" t="s">
        <v>8</v>
      </c>
      <c r="I19" s="141" t="s">
        <v>9</v>
      </c>
      <c r="J19" s="141" t="s">
        <v>10</v>
      </c>
      <c r="K19" s="22" t="s">
        <v>11</v>
      </c>
      <c r="L19" s="22" t="s">
        <v>13</v>
      </c>
      <c r="M19" s="22" t="s">
        <v>13</v>
      </c>
      <c r="N19" s="22" t="s">
        <v>14</v>
      </c>
      <c r="O19" s="123" t="s">
        <v>15</v>
      </c>
      <c r="P19" s="123" t="s">
        <v>16</v>
      </c>
      <c r="Q19" s="78" t="s">
        <v>17</v>
      </c>
      <c r="R19" s="19" t="s">
        <v>26</v>
      </c>
      <c r="S19" s="115"/>
      <c r="T19" s="115"/>
      <c r="U19" s="115"/>
      <c r="V19" s="115"/>
      <c r="W19" s="115"/>
      <c r="X19" s="115"/>
      <c r="Y19" s="115"/>
      <c r="Z19" s="115"/>
      <c r="AA19" s="115"/>
      <c r="AB19" s="115"/>
      <c r="AC19" s="115"/>
      <c r="AD19" s="115"/>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row>
    <row r="20" spans="1:55" ht="29.25" customHeight="1" x14ac:dyDescent="0.3">
      <c r="A20" s="292" t="s">
        <v>167</v>
      </c>
      <c r="B20" s="283" t="s">
        <v>173</v>
      </c>
      <c r="C20" s="124" t="s">
        <v>21</v>
      </c>
      <c r="D20" s="31"/>
      <c r="E20" s="25"/>
      <c r="F20" s="25"/>
      <c r="G20" s="25"/>
      <c r="H20" s="25"/>
      <c r="I20" s="25"/>
      <c r="J20" s="25"/>
      <c r="K20" s="31"/>
      <c r="L20" s="144"/>
      <c r="M20" s="144"/>
      <c r="N20" s="144"/>
      <c r="O20" s="144"/>
      <c r="P20" s="125">
        <f t="shared" ref="P20:P31" si="0">SUM(D20:O20)</f>
        <v>0</v>
      </c>
      <c r="Q20" s="359" t="e">
        <f>+P21/P20</f>
        <v>#DIV/0!</v>
      </c>
      <c r="R20" s="259"/>
      <c r="S20" s="115"/>
      <c r="T20" s="115"/>
      <c r="U20" s="115"/>
      <c r="V20" s="115"/>
      <c r="W20" s="115"/>
      <c r="X20" s="115"/>
      <c r="Y20" s="115"/>
      <c r="Z20" s="115"/>
      <c r="AA20" s="115"/>
      <c r="AB20" s="115"/>
      <c r="AC20" s="115"/>
      <c r="AD20" s="115"/>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row>
    <row r="21" spans="1:55" ht="29.25" customHeight="1" thickBot="1" x14ac:dyDescent="0.35">
      <c r="A21" s="254"/>
      <c r="B21" s="284"/>
      <c r="C21" s="92" t="s">
        <v>22</v>
      </c>
      <c r="D21" s="27"/>
      <c r="E21" s="25"/>
      <c r="F21" s="25"/>
      <c r="G21" s="25"/>
      <c r="H21" s="25"/>
      <c r="I21" s="25"/>
      <c r="J21" s="25"/>
      <c r="K21" s="27"/>
      <c r="L21" s="7"/>
      <c r="M21" s="7"/>
      <c r="N21" s="7"/>
      <c r="O21" s="7"/>
      <c r="P21" s="122">
        <f t="shared" si="0"/>
        <v>0</v>
      </c>
      <c r="Q21" s="360"/>
      <c r="R21" s="260"/>
      <c r="S21" s="115"/>
      <c r="T21" s="115"/>
      <c r="U21" s="115"/>
      <c r="V21" s="115"/>
      <c r="W21" s="115"/>
      <c r="X21" s="115"/>
      <c r="Y21" s="115"/>
      <c r="Z21" s="115"/>
      <c r="AA21" s="115"/>
      <c r="AB21" s="115"/>
      <c r="AC21" s="115"/>
      <c r="AD21" s="115"/>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row>
    <row r="22" spans="1:55" s="115" customFormat="1" ht="33" customHeight="1" x14ac:dyDescent="0.3">
      <c r="A22" s="292" t="s">
        <v>168</v>
      </c>
      <c r="B22" s="283" t="s">
        <v>174</v>
      </c>
      <c r="C22" s="119" t="s">
        <v>21</v>
      </c>
      <c r="D22" s="26"/>
      <c r="E22" s="26"/>
      <c r="F22" s="26"/>
      <c r="G22" s="26"/>
      <c r="H22" s="26"/>
      <c r="I22" s="26"/>
      <c r="J22" s="26"/>
      <c r="K22" s="26"/>
      <c r="L22" s="6"/>
      <c r="M22" s="6"/>
      <c r="N22" s="6"/>
      <c r="O22" s="6"/>
      <c r="P22" s="50">
        <f t="shared" si="0"/>
        <v>0</v>
      </c>
      <c r="Q22" s="359" t="e">
        <f>+P23/P22</f>
        <v>#DIV/0!</v>
      </c>
      <c r="R22" s="259"/>
    </row>
    <row r="23" spans="1:55" s="115" customFormat="1" ht="33" customHeight="1" thickBot="1" x14ac:dyDescent="0.35">
      <c r="A23" s="254"/>
      <c r="B23" s="284"/>
      <c r="C23" s="92" t="s">
        <v>22</v>
      </c>
      <c r="D23" s="142"/>
      <c r="E23" s="142"/>
      <c r="F23" s="142"/>
      <c r="G23" s="142"/>
      <c r="H23" s="142"/>
      <c r="I23" s="142"/>
      <c r="J23" s="27"/>
      <c r="K23" s="27"/>
      <c r="L23" s="7"/>
      <c r="M23" s="7"/>
      <c r="N23" s="7"/>
      <c r="O23" s="7"/>
      <c r="P23" s="122">
        <f t="shared" si="0"/>
        <v>0</v>
      </c>
      <c r="Q23" s="360"/>
      <c r="R23" s="260"/>
    </row>
    <row r="24" spans="1:55" s="115" customFormat="1" ht="24.75" customHeight="1" x14ac:dyDescent="0.3">
      <c r="A24" s="292" t="s">
        <v>169</v>
      </c>
      <c r="B24" s="283" t="s">
        <v>175</v>
      </c>
      <c r="C24" s="118" t="s">
        <v>21</v>
      </c>
      <c r="D24" s="25"/>
      <c r="E24" s="25"/>
      <c r="F24" s="25"/>
      <c r="G24" s="25"/>
      <c r="H24" s="25"/>
      <c r="I24" s="25"/>
      <c r="J24" s="25"/>
      <c r="K24" s="25"/>
      <c r="L24" s="143"/>
      <c r="M24" s="143"/>
      <c r="N24" s="143"/>
      <c r="O24" s="143"/>
      <c r="P24" s="126">
        <f t="shared" si="0"/>
        <v>0</v>
      </c>
      <c r="Q24" s="359" t="e">
        <f>+P25/P24</f>
        <v>#DIV/0!</v>
      </c>
      <c r="R24" s="259"/>
    </row>
    <row r="25" spans="1:55" s="115" customFormat="1" ht="24.75" customHeight="1" thickBot="1" x14ac:dyDescent="0.35">
      <c r="A25" s="254"/>
      <c r="B25" s="284"/>
      <c r="C25" s="92" t="s">
        <v>22</v>
      </c>
      <c r="D25" s="27"/>
      <c r="E25" s="27"/>
      <c r="F25" s="27"/>
      <c r="G25" s="27"/>
      <c r="H25" s="27"/>
      <c r="I25" s="27"/>
      <c r="J25" s="27"/>
      <c r="K25" s="27"/>
      <c r="L25" s="7"/>
      <c r="M25" s="7"/>
      <c r="N25" s="7"/>
      <c r="O25" s="7"/>
      <c r="P25" s="122">
        <f t="shared" si="0"/>
        <v>0</v>
      </c>
      <c r="Q25" s="360"/>
      <c r="R25" s="260"/>
    </row>
    <row r="26" spans="1:55" s="115" customFormat="1" ht="37.5" customHeight="1" x14ac:dyDescent="0.3">
      <c r="A26" s="292" t="s">
        <v>170</v>
      </c>
      <c r="B26" s="283" t="s">
        <v>176</v>
      </c>
      <c r="C26" s="118" t="s">
        <v>21</v>
      </c>
      <c r="D26" s="25"/>
      <c r="E26" s="25"/>
      <c r="F26" s="25"/>
      <c r="G26" s="25"/>
      <c r="H26" s="25"/>
      <c r="I26" s="25"/>
      <c r="J26" s="25"/>
      <c r="K26" s="25"/>
      <c r="L26" s="143"/>
      <c r="M26" s="143"/>
      <c r="N26" s="143"/>
      <c r="O26" s="143"/>
      <c r="P26" s="126">
        <f t="shared" si="0"/>
        <v>0</v>
      </c>
      <c r="Q26" s="359" t="e">
        <f>+P27/P26</f>
        <v>#DIV/0!</v>
      </c>
      <c r="R26" s="259"/>
    </row>
    <row r="27" spans="1:55" s="115" customFormat="1" ht="37.5" customHeight="1" thickBot="1" x14ac:dyDescent="0.35">
      <c r="A27" s="254"/>
      <c r="B27" s="284"/>
      <c r="C27" s="92" t="s">
        <v>22</v>
      </c>
      <c r="D27" s="27"/>
      <c r="E27" s="27"/>
      <c r="F27" s="27"/>
      <c r="G27" s="27"/>
      <c r="H27" s="27"/>
      <c r="I27" s="27"/>
      <c r="J27" s="27"/>
      <c r="K27" s="27"/>
      <c r="L27" s="7"/>
      <c r="M27" s="7"/>
      <c r="N27" s="7"/>
      <c r="O27" s="7"/>
      <c r="P27" s="122">
        <f t="shared" si="0"/>
        <v>0</v>
      </c>
      <c r="Q27" s="360"/>
      <c r="R27" s="260"/>
    </row>
    <row r="28" spans="1:55" s="115" customFormat="1" ht="60.75" customHeight="1" x14ac:dyDescent="0.3">
      <c r="A28" s="292" t="s">
        <v>171</v>
      </c>
      <c r="B28" s="283" t="s">
        <v>177</v>
      </c>
      <c r="C28" s="118" t="s">
        <v>21</v>
      </c>
      <c r="D28" s="25"/>
      <c r="E28" s="25"/>
      <c r="F28" s="25"/>
      <c r="G28" s="25"/>
      <c r="H28" s="25"/>
      <c r="I28" s="25"/>
      <c r="J28" s="25"/>
      <c r="K28" s="25"/>
      <c r="L28" s="143"/>
      <c r="M28" s="143"/>
      <c r="N28" s="143"/>
      <c r="O28" s="143"/>
      <c r="P28" s="126">
        <f t="shared" si="0"/>
        <v>0</v>
      </c>
      <c r="Q28" s="359" t="e">
        <f>+P29/P28</f>
        <v>#DIV/0!</v>
      </c>
      <c r="R28" s="259"/>
    </row>
    <row r="29" spans="1:55" s="115" customFormat="1" ht="60.75" customHeight="1" thickBot="1" x14ac:dyDescent="0.35">
      <c r="A29" s="254"/>
      <c r="B29" s="284"/>
      <c r="C29" s="92" t="s">
        <v>22</v>
      </c>
      <c r="D29" s="27"/>
      <c r="E29" s="27"/>
      <c r="F29" s="27"/>
      <c r="G29" s="27"/>
      <c r="H29" s="27"/>
      <c r="I29" s="27"/>
      <c r="J29" s="27"/>
      <c r="K29" s="27"/>
      <c r="L29" s="7"/>
      <c r="M29" s="7"/>
      <c r="N29" s="7"/>
      <c r="O29" s="7"/>
      <c r="P29" s="122">
        <f t="shared" si="0"/>
        <v>0</v>
      </c>
      <c r="Q29" s="360"/>
      <c r="R29" s="260"/>
    </row>
    <row r="30" spans="1:55" s="115" customFormat="1" ht="24.75" customHeight="1" x14ac:dyDescent="0.3">
      <c r="A30" s="292" t="s">
        <v>172</v>
      </c>
      <c r="B30" s="283" t="s">
        <v>178</v>
      </c>
      <c r="C30" s="118" t="s">
        <v>21</v>
      </c>
      <c r="D30" s="25"/>
      <c r="E30" s="25"/>
      <c r="F30" s="25"/>
      <c r="G30" s="25"/>
      <c r="H30" s="25"/>
      <c r="I30" s="25"/>
      <c r="J30" s="25"/>
      <c r="K30" s="25"/>
      <c r="L30" s="143"/>
      <c r="M30" s="143"/>
      <c r="N30" s="143"/>
      <c r="O30" s="143"/>
      <c r="P30" s="126">
        <f t="shared" si="0"/>
        <v>0</v>
      </c>
      <c r="Q30" s="359" t="e">
        <f>+P31/P30</f>
        <v>#DIV/0!</v>
      </c>
      <c r="R30" s="259"/>
    </row>
    <row r="31" spans="1:55" s="115" customFormat="1" ht="24.75" customHeight="1" thickBot="1" x14ac:dyDescent="0.35">
      <c r="A31" s="254"/>
      <c r="B31" s="284"/>
      <c r="C31" s="92" t="s">
        <v>22</v>
      </c>
      <c r="D31" s="27"/>
      <c r="E31" s="27"/>
      <c r="F31" s="27"/>
      <c r="G31" s="27"/>
      <c r="H31" s="27"/>
      <c r="I31" s="27"/>
      <c r="J31" s="27"/>
      <c r="K31" s="27"/>
      <c r="L31" s="7"/>
      <c r="M31" s="7"/>
      <c r="N31" s="7"/>
      <c r="O31" s="7"/>
      <c r="P31" s="122">
        <f t="shared" si="0"/>
        <v>0</v>
      </c>
      <c r="Q31" s="360"/>
      <c r="R31" s="260"/>
    </row>
    <row r="32" spans="1:55" s="115" customFormat="1" ht="15.75" x14ac:dyDescent="0.3">
      <c r="A32" s="60"/>
      <c r="B32" s="56"/>
      <c r="C32" s="57"/>
      <c r="D32" s="28"/>
      <c r="E32" s="28"/>
      <c r="F32" s="28"/>
      <c r="G32" s="28"/>
      <c r="H32" s="28"/>
      <c r="I32" s="28"/>
      <c r="J32" s="28"/>
      <c r="K32" s="28"/>
      <c r="L32" s="9"/>
      <c r="M32" s="9"/>
      <c r="N32" s="9"/>
      <c r="O32" s="9"/>
      <c r="P32" s="58"/>
      <c r="Q32" s="73"/>
      <c r="R32" s="30"/>
    </row>
    <row r="33" spans="1:55" s="115" customFormat="1" ht="15.75" x14ac:dyDescent="0.3">
      <c r="A33" s="60"/>
      <c r="B33" s="56"/>
      <c r="C33" s="57"/>
      <c r="D33" s="28"/>
      <c r="E33" s="28"/>
      <c r="F33" s="28"/>
      <c r="G33" s="28"/>
      <c r="H33" s="28"/>
      <c r="I33" s="28"/>
      <c r="J33" s="28"/>
      <c r="K33" s="28"/>
      <c r="L33" s="9"/>
      <c r="M33" s="9"/>
      <c r="N33" s="9"/>
      <c r="O33" s="9"/>
      <c r="P33" s="58"/>
      <c r="Q33" s="73"/>
      <c r="R33" s="30"/>
    </row>
    <row r="34" spans="1:55" ht="16.5" thickBot="1" x14ac:dyDescent="0.35">
      <c r="A34" s="127" t="s">
        <v>179</v>
      </c>
      <c r="B34" s="128"/>
      <c r="C34" s="129"/>
      <c r="D34" s="32"/>
      <c r="E34" s="32"/>
      <c r="F34" s="32"/>
      <c r="G34" s="34"/>
      <c r="H34" s="34"/>
      <c r="I34" s="34"/>
      <c r="J34" s="34"/>
      <c r="K34" s="34"/>
      <c r="L34" s="146"/>
      <c r="M34" s="146"/>
      <c r="N34" s="146"/>
      <c r="O34" s="146"/>
      <c r="P34" s="130"/>
      <c r="Q34" s="131"/>
      <c r="R34" s="33"/>
      <c r="S34" s="115"/>
      <c r="T34" s="115"/>
      <c r="U34" s="115"/>
      <c r="V34" s="115"/>
      <c r="W34" s="115"/>
      <c r="X34" s="115"/>
      <c r="Y34" s="115"/>
      <c r="Z34" s="115"/>
      <c r="AA34" s="115"/>
      <c r="AB34" s="115"/>
      <c r="AC34" s="115"/>
      <c r="AD34" s="115"/>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row>
    <row r="35" spans="1:55" ht="33" customHeight="1" thickBot="1" x14ac:dyDescent="0.35">
      <c r="A35" s="76" t="s">
        <v>1</v>
      </c>
      <c r="B35" s="77" t="s">
        <v>2</v>
      </c>
      <c r="C35" s="77" t="s">
        <v>3</v>
      </c>
      <c r="D35" s="18" t="s">
        <v>4</v>
      </c>
      <c r="E35" s="18" t="s">
        <v>5</v>
      </c>
      <c r="F35" s="18" t="s">
        <v>6</v>
      </c>
      <c r="G35" s="18" t="s">
        <v>7</v>
      </c>
      <c r="H35" s="18" t="s">
        <v>8</v>
      </c>
      <c r="I35" s="18" t="s">
        <v>9</v>
      </c>
      <c r="J35" s="18" t="s">
        <v>10</v>
      </c>
      <c r="K35" s="18" t="s">
        <v>11</v>
      </c>
      <c r="L35" s="18" t="s">
        <v>13</v>
      </c>
      <c r="M35" s="18" t="s">
        <v>13</v>
      </c>
      <c r="N35" s="18" t="s">
        <v>14</v>
      </c>
      <c r="O35" s="18" t="s">
        <v>15</v>
      </c>
      <c r="P35" s="77" t="s">
        <v>16</v>
      </c>
      <c r="Q35" s="78" t="s">
        <v>17</v>
      </c>
      <c r="R35" s="19" t="s">
        <v>26</v>
      </c>
      <c r="S35" s="115"/>
      <c r="T35" s="115"/>
      <c r="U35" s="115"/>
      <c r="V35" s="115"/>
      <c r="W35" s="115"/>
      <c r="X35" s="115"/>
      <c r="Y35" s="115"/>
      <c r="Z35" s="115"/>
      <c r="AA35" s="115"/>
      <c r="AB35" s="115"/>
      <c r="AC35" s="115"/>
      <c r="AD35" s="115"/>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row>
    <row r="36" spans="1:55" ht="34.5" customHeight="1" x14ac:dyDescent="0.3">
      <c r="A36" s="361" t="s">
        <v>180</v>
      </c>
      <c r="B36" s="363" t="s">
        <v>51</v>
      </c>
      <c r="C36" s="118" t="s">
        <v>21</v>
      </c>
      <c r="D36" s="143"/>
      <c r="E36" s="143"/>
      <c r="F36" s="143"/>
      <c r="G36" s="143"/>
      <c r="H36" s="143"/>
      <c r="I36" s="143"/>
      <c r="J36" s="143"/>
      <c r="K36" s="143"/>
      <c r="L36" s="143"/>
      <c r="M36" s="143"/>
      <c r="N36" s="143"/>
      <c r="O36" s="143"/>
      <c r="P36" s="118">
        <f>+D36+G36+K36+O36+E36+F36+H36+I36+J36+L36+M36</f>
        <v>0</v>
      </c>
      <c r="Q36" s="365" t="e">
        <f>+P37/P36</f>
        <v>#DIV/0!</v>
      </c>
      <c r="R36" s="259"/>
      <c r="S36" s="115"/>
      <c r="T36" s="115"/>
      <c r="U36" s="115"/>
      <c r="V36" s="115"/>
      <c r="W36" s="115"/>
      <c r="X36" s="115"/>
      <c r="Y36" s="115"/>
      <c r="Z36" s="115"/>
      <c r="AA36" s="115"/>
      <c r="AB36" s="115"/>
      <c r="AC36" s="115"/>
      <c r="AD36" s="115"/>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row>
    <row r="37" spans="1:55" ht="34.5" customHeight="1" thickBot="1" x14ac:dyDescent="0.35">
      <c r="A37" s="362"/>
      <c r="B37" s="364"/>
      <c r="C37" s="92" t="s">
        <v>22</v>
      </c>
      <c r="D37" s="7"/>
      <c r="E37" s="7"/>
      <c r="F37" s="7"/>
      <c r="G37" s="7"/>
      <c r="H37" s="7"/>
      <c r="I37" s="7"/>
      <c r="J37" s="7"/>
      <c r="K37" s="7"/>
      <c r="L37" s="7"/>
      <c r="M37" s="7"/>
      <c r="N37" s="7"/>
      <c r="O37" s="7"/>
      <c r="P37" s="124">
        <f>+D37+G37+K37+O37+E37+F37+H37+I37+J37+L37+M37</f>
        <v>0</v>
      </c>
      <c r="Q37" s="366"/>
      <c r="R37" s="260"/>
      <c r="S37" s="115"/>
      <c r="T37" s="115"/>
      <c r="U37" s="115"/>
      <c r="V37" s="115"/>
      <c r="W37" s="115"/>
      <c r="X37" s="115"/>
      <c r="Y37" s="115"/>
      <c r="Z37" s="115"/>
      <c r="AA37" s="115"/>
      <c r="AB37" s="115"/>
      <c r="AC37" s="115"/>
      <c r="AD37" s="115"/>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row>
    <row r="38" spans="1:55" ht="31.5" customHeight="1" x14ac:dyDescent="0.3">
      <c r="A38" s="367" t="s">
        <v>181</v>
      </c>
      <c r="B38" s="267" t="s">
        <v>79</v>
      </c>
      <c r="C38" s="177" t="s">
        <v>21</v>
      </c>
      <c r="D38" s="26"/>
      <c r="E38" s="26"/>
      <c r="F38" s="26"/>
      <c r="G38" s="26"/>
      <c r="H38" s="26"/>
      <c r="I38" s="26"/>
      <c r="J38" s="26"/>
      <c r="K38" s="26"/>
      <c r="L38" s="6"/>
      <c r="M38" s="6"/>
      <c r="N38" s="6"/>
      <c r="O38" s="6"/>
      <c r="P38" s="119">
        <f>+D38+G38+K38+O37+E38+F38+H38+I38+J38</f>
        <v>0</v>
      </c>
      <c r="Q38" s="365" t="e">
        <f>+P39/P38</f>
        <v>#DIV/0!</v>
      </c>
      <c r="R38" s="271"/>
      <c r="S38" s="115"/>
      <c r="T38" s="115"/>
      <c r="U38" s="115"/>
      <c r="V38" s="115"/>
      <c r="W38" s="115"/>
      <c r="X38" s="115"/>
      <c r="Y38" s="115"/>
      <c r="Z38" s="115"/>
      <c r="AA38" s="115"/>
      <c r="AB38" s="115"/>
      <c r="AC38" s="115"/>
      <c r="AD38" s="115"/>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row>
    <row r="39" spans="1:55" ht="31.5" customHeight="1" thickBot="1" x14ac:dyDescent="0.35">
      <c r="A39" s="368"/>
      <c r="B39" s="268"/>
      <c r="C39" s="178" t="s">
        <v>22</v>
      </c>
      <c r="D39" s="27"/>
      <c r="E39" s="27"/>
      <c r="F39" s="27"/>
      <c r="G39" s="27"/>
      <c r="H39" s="27"/>
      <c r="I39" s="27"/>
      <c r="J39" s="27"/>
      <c r="K39" s="27"/>
      <c r="L39" s="7"/>
      <c r="M39" s="7"/>
      <c r="N39" s="7"/>
      <c r="O39" s="7"/>
      <c r="P39" s="92">
        <f>+D39+G39+K39+O38+E39+F39+H39+I39+J39</f>
        <v>0</v>
      </c>
      <c r="Q39" s="366"/>
      <c r="R39" s="272"/>
      <c r="S39" s="115"/>
      <c r="T39" s="328"/>
      <c r="U39" s="328"/>
      <c r="V39" s="328"/>
      <c r="W39" s="132"/>
      <c r="X39" s="132"/>
      <c r="Y39" s="132"/>
      <c r="Z39" s="132"/>
      <c r="AA39" s="132"/>
      <c r="AB39" s="115"/>
      <c r="AC39" s="115"/>
      <c r="AD39" s="115"/>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row>
    <row r="40" spans="1:55" ht="35.25" customHeight="1" x14ac:dyDescent="0.3">
      <c r="A40" s="367" t="s">
        <v>182</v>
      </c>
      <c r="B40" s="363" t="s">
        <v>186</v>
      </c>
      <c r="C40" s="118" t="s">
        <v>21</v>
      </c>
      <c r="D40" s="143"/>
      <c r="E40" s="143"/>
      <c r="F40" s="143"/>
      <c r="G40" s="143"/>
      <c r="H40" s="143"/>
      <c r="I40" s="143"/>
      <c r="J40" s="143"/>
      <c r="K40" s="143"/>
      <c r="L40" s="143"/>
      <c r="M40" s="143"/>
      <c r="N40" s="154"/>
      <c r="O40" s="154"/>
      <c r="P40" s="118">
        <f>+D40+E40++F40+G40+H40+I40+K40+J40+L40+M40+N40+O40</f>
        <v>0</v>
      </c>
      <c r="Q40" s="365" t="e">
        <f>+P41/P40</f>
        <v>#DIV/0!</v>
      </c>
      <c r="R40" s="369"/>
      <c r="S40" s="115"/>
      <c r="T40" s="115"/>
      <c r="U40" s="115"/>
      <c r="V40" s="115"/>
      <c r="W40" s="115"/>
      <c r="X40" s="115"/>
      <c r="Y40" s="115"/>
      <c r="Z40" s="115"/>
      <c r="AA40" s="115"/>
      <c r="AB40" s="115"/>
      <c r="AC40" s="115"/>
      <c r="AD40" s="115"/>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row>
    <row r="41" spans="1:55" ht="35.25" customHeight="1" thickBot="1" x14ac:dyDescent="0.35">
      <c r="A41" s="368"/>
      <c r="B41" s="364"/>
      <c r="C41" s="92" t="s">
        <v>22</v>
      </c>
      <c r="D41" s="7"/>
      <c r="E41" s="7"/>
      <c r="F41" s="7"/>
      <c r="G41" s="7"/>
      <c r="H41" s="7"/>
      <c r="I41" s="7"/>
      <c r="J41" s="7"/>
      <c r="K41" s="7"/>
      <c r="L41" s="7"/>
      <c r="M41" s="7"/>
      <c r="N41" s="147"/>
      <c r="O41" s="147"/>
      <c r="P41" s="92">
        <f>+D41+E41++F41+G41+H41+I41+K41+J41+L41+M41+N41+O41</f>
        <v>0</v>
      </c>
      <c r="Q41" s="366"/>
      <c r="R41" s="370"/>
      <c r="S41" s="115"/>
      <c r="T41" s="328"/>
      <c r="U41" s="328"/>
      <c r="V41" s="328"/>
      <c r="W41" s="132"/>
      <c r="X41" s="132"/>
      <c r="Y41" s="132"/>
      <c r="Z41" s="132"/>
      <c r="AA41" s="132"/>
      <c r="AB41" s="115"/>
      <c r="AC41" s="115"/>
      <c r="AD41" s="115"/>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row>
    <row r="42" spans="1:55" ht="26.25" customHeight="1" x14ac:dyDescent="0.3">
      <c r="A42" s="367" t="s">
        <v>183</v>
      </c>
      <c r="B42" s="363" t="s">
        <v>187</v>
      </c>
      <c r="C42" s="119" t="s">
        <v>21</v>
      </c>
      <c r="D42" s="6"/>
      <c r="E42" s="6"/>
      <c r="F42" s="6"/>
      <c r="G42" s="6"/>
      <c r="H42" s="6"/>
      <c r="I42" s="6"/>
      <c r="J42" s="6"/>
      <c r="K42" s="6"/>
      <c r="L42" s="6"/>
      <c r="M42" s="6"/>
      <c r="N42" s="6"/>
      <c r="O42" s="6"/>
      <c r="P42" s="119">
        <f>+D42+E42++F42+G42+H42+I42+K42</f>
        <v>0</v>
      </c>
      <c r="Q42" s="365" t="e">
        <f>+P43/P42</f>
        <v>#DIV/0!</v>
      </c>
      <c r="R42" s="259"/>
      <c r="S42" s="115"/>
      <c r="T42" s="115"/>
      <c r="U42" s="115"/>
      <c r="V42" s="115"/>
      <c r="W42" s="115"/>
      <c r="X42" s="115"/>
      <c r="Y42" s="115"/>
      <c r="Z42" s="115"/>
      <c r="AA42" s="115"/>
      <c r="AB42" s="115"/>
      <c r="AC42" s="115"/>
      <c r="AD42" s="115"/>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row>
    <row r="43" spans="1:55" ht="25.5" customHeight="1" thickBot="1" x14ac:dyDescent="0.35">
      <c r="A43" s="368"/>
      <c r="B43" s="364"/>
      <c r="C43" s="92" t="s">
        <v>22</v>
      </c>
      <c r="D43" s="7"/>
      <c r="E43" s="7"/>
      <c r="F43" s="150"/>
      <c r="G43" s="7"/>
      <c r="H43" s="7"/>
      <c r="I43" s="7"/>
      <c r="J43" s="7"/>
      <c r="K43" s="7"/>
      <c r="L43" s="7"/>
      <c r="M43" s="7"/>
      <c r="N43" s="7"/>
      <c r="O43" s="7"/>
      <c r="P43" s="92">
        <f>+D43+E43++F43+G43+H43+I43+K43</f>
        <v>0</v>
      </c>
      <c r="Q43" s="366"/>
      <c r="R43" s="260"/>
      <c r="S43" s="115"/>
      <c r="T43" s="328"/>
      <c r="U43" s="328"/>
      <c r="V43" s="328"/>
      <c r="W43" s="132"/>
      <c r="X43" s="132"/>
      <c r="Y43" s="132"/>
      <c r="Z43" s="132"/>
      <c r="AA43" s="132"/>
      <c r="AB43" s="115"/>
      <c r="AC43" s="115"/>
      <c r="AD43" s="115"/>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row>
    <row r="44" spans="1:55" ht="34.5" customHeight="1" x14ac:dyDescent="0.3">
      <c r="A44" s="367" t="s">
        <v>184</v>
      </c>
      <c r="B44" s="363" t="s">
        <v>188</v>
      </c>
      <c r="C44" s="119" t="s">
        <v>21</v>
      </c>
      <c r="D44" s="6"/>
      <c r="E44" s="6"/>
      <c r="F44" s="6"/>
      <c r="G44" s="6"/>
      <c r="H44" s="6"/>
      <c r="I44" s="6"/>
      <c r="J44" s="6"/>
      <c r="K44" s="6"/>
      <c r="L44" s="6"/>
      <c r="M44" s="6"/>
      <c r="N44" s="6"/>
      <c r="O44" s="6"/>
      <c r="P44" s="119">
        <f t="shared" ref="P44:P49" si="1">+D44+E44+F44+G44+H44+I44+J44+K44+L44+M44+O44</f>
        <v>0</v>
      </c>
      <c r="Q44" s="365" t="e">
        <f>+P45/P44</f>
        <v>#DIV/0!</v>
      </c>
      <c r="R44" s="259"/>
      <c r="S44" s="62"/>
      <c r="T44" s="62"/>
      <c r="U44" s="62"/>
      <c r="V44" s="62"/>
      <c r="W44" s="62"/>
      <c r="X44" s="115"/>
      <c r="Y44" s="115"/>
      <c r="Z44" s="115"/>
      <c r="AA44" s="115"/>
      <c r="AB44" s="115"/>
      <c r="AC44" s="115"/>
      <c r="AD44" s="115"/>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row>
    <row r="45" spans="1:55" ht="34.5" customHeight="1" thickBot="1" x14ac:dyDescent="0.35">
      <c r="A45" s="368"/>
      <c r="B45" s="364"/>
      <c r="C45" s="92" t="s">
        <v>22</v>
      </c>
      <c r="D45" s="7"/>
      <c r="E45" s="7"/>
      <c r="F45" s="150"/>
      <c r="G45" s="150"/>
      <c r="H45" s="150"/>
      <c r="I45" s="150"/>
      <c r="J45" s="7"/>
      <c r="K45" s="7"/>
      <c r="L45" s="7"/>
      <c r="M45" s="7"/>
      <c r="N45" s="7"/>
      <c r="O45" s="7"/>
      <c r="P45" s="134">
        <f t="shared" si="1"/>
        <v>0</v>
      </c>
      <c r="Q45" s="366"/>
      <c r="R45" s="260"/>
      <c r="S45" s="62"/>
      <c r="T45" s="287"/>
      <c r="U45" s="287"/>
      <c r="V45" s="287"/>
      <c r="W45" s="133"/>
      <c r="X45" s="132"/>
      <c r="Y45" s="132"/>
      <c r="Z45" s="132"/>
      <c r="AA45" s="132"/>
      <c r="AB45" s="115"/>
      <c r="AC45" s="115"/>
      <c r="AD45" s="115"/>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row>
    <row r="46" spans="1:55" ht="23.25" customHeight="1" x14ac:dyDescent="0.3">
      <c r="A46" s="367" t="s">
        <v>98</v>
      </c>
      <c r="B46" s="363" t="s">
        <v>189</v>
      </c>
      <c r="C46" s="119" t="s">
        <v>21</v>
      </c>
      <c r="D46" s="6"/>
      <c r="E46" s="6"/>
      <c r="F46" s="6"/>
      <c r="G46" s="6"/>
      <c r="H46" s="6"/>
      <c r="I46" s="6"/>
      <c r="J46" s="6"/>
      <c r="K46" s="6"/>
      <c r="L46" s="6"/>
      <c r="M46" s="6"/>
      <c r="N46" s="6"/>
      <c r="O46" s="6"/>
      <c r="P46" s="119">
        <f t="shared" si="1"/>
        <v>0</v>
      </c>
      <c r="Q46" s="365" t="e">
        <f>+P47/P46</f>
        <v>#DIV/0!</v>
      </c>
      <c r="R46" s="259"/>
      <c r="S46" s="62"/>
      <c r="T46" s="62"/>
      <c r="U46" s="62"/>
      <c r="V46" s="62"/>
      <c r="W46" s="62"/>
      <c r="X46" s="115"/>
      <c r="Y46" s="115"/>
      <c r="Z46" s="115"/>
      <c r="AA46" s="115"/>
      <c r="AB46" s="115"/>
      <c r="AC46" s="115"/>
      <c r="AD46" s="115"/>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row>
    <row r="47" spans="1:55" ht="23.25" customHeight="1" thickBot="1" x14ac:dyDescent="0.35">
      <c r="A47" s="368"/>
      <c r="B47" s="364"/>
      <c r="C47" s="92" t="s">
        <v>22</v>
      </c>
      <c r="D47" s="7"/>
      <c r="E47" s="7"/>
      <c r="F47" s="150"/>
      <c r="G47" s="150"/>
      <c r="H47" s="150"/>
      <c r="I47" s="150"/>
      <c r="J47" s="7"/>
      <c r="K47" s="7"/>
      <c r="L47" s="7"/>
      <c r="M47" s="7"/>
      <c r="N47" s="7"/>
      <c r="O47" s="7"/>
      <c r="P47" s="134">
        <f t="shared" si="1"/>
        <v>0</v>
      </c>
      <c r="Q47" s="366"/>
      <c r="R47" s="260"/>
      <c r="S47" s="62"/>
      <c r="T47" s="287"/>
      <c r="U47" s="287"/>
      <c r="V47" s="287"/>
      <c r="W47" s="133"/>
      <c r="X47" s="132"/>
      <c r="Y47" s="132"/>
      <c r="Z47" s="132"/>
      <c r="AA47" s="132"/>
      <c r="AB47" s="115"/>
      <c r="AC47" s="115"/>
      <c r="AD47" s="115"/>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row>
    <row r="48" spans="1:55" ht="21.75" customHeight="1" x14ac:dyDescent="0.3">
      <c r="A48" s="367" t="s">
        <v>185</v>
      </c>
      <c r="B48" s="363" t="s">
        <v>190</v>
      </c>
      <c r="C48" s="119" t="s">
        <v>21</v>
      </c>
      <c r="D48" s="6"/>
      <c r="E48" s="6"/>
      <c r="F48" s="6"/>
      <c r="G48" s="6"/>
      <c r="H48" s="6"/>
      <c r="I48" s="6"/>
      <c r="J48" s="6"/>
      <c r="K48" s="6"/>
      <c r="L48" s="6"/>
      <c r="M48" s="6"/>
      <c r="N48" s="6"/>
      <c r="O48" s="6"/>
      <c r="P48" s="119">
        <f t="shared" si="1"/>
        <v>0</v>
      </c>
      <c r="Q48" s="365" t="e">
        <f>+P49/P48</f>
        <v>#DIV/0!</v>
      </c>
      <c r="R48" s="259"/>
    </row>
    <row r="49" spans="1:18" ht="21.75" customHeight="1" thickBot="1" x14ac:dyDescent="0.35">
      <c r="A49" s="368"/>
      <c r="B49" s="364"/>
      <c r="C49" s="92" t="s">
        <v>22</v>
      </c>
      <c r="D49" s="7"/>
      <c r="E49" s="7"/>
      <c r="F49" s="150"/>
      <c r="G49" s="150"/>
      <c r="H49" s="150"/>
      <c r="I49" s="150"/>
      <c r="J49" s="7"/>
      <c r="K49" s="7"/>
      <c r="L49" s="7"/>
      <c r="M49" s="7"/>
      <c r="N49" s="7"/>
      <c r="O49" s="7"/>
      <c r="P49" s="134">
        <f t="shared" si="1"/>
        <v>0</v>
      </c>
      <c r="Q49" s="366"/>
      <c r="R49" s="260"/>
    </row>
  </sheetData>
  <mergeCells count="67">
    <mergeCell ref="A48:A49"/>
    <mergeCell ref="B48:B49"/>
    <mergeCell ref="Q48:Q49"/>
    <mergeCell ref="R48:R49"/>
    <mergeCell ref="A46:A47"/>
    <mergeCell ref="B46:B47"/>
    <mergeCell ref="Q46:Q47"/>
    <mergeCell ref="R46:R47"/>
    <mergeCell ref="T47:V47"/>
    <mergeCell ref="T43:V43"/>
    <mergeCell ref="A44:A45"/>
    <mergeCell ref="B44:B45"/>
    <mergeCell ref="Q44:Q45"/>
    <mergeCell ref="R44:R45"/>
    <mergeCell ref="T45:V45"/>
    <mergeCell ref="A42:A43"/>
    <mergeCell ref="B42:B43"/>
    <mergeCell ref="Q42:Q43"/>
    <mergeCell ref="R42:R43"/>
    <mergeCell ref="A38:A39"/>
    <mergeCell ref="B38:B39"/>
    <mergeCell ref="Q38:Q39"/>
    <mergeCell ref="R38:R39"/>
    <mergeCell ref="T39:V39"/>
    <mergeCell ref="A40:A41"/>
    <mergeCell ref="B40:B41"/>
    <mergeCell ref="Q40:Q41"/>
    <mergeCell ref="R40:R41"/>
    <mergeCell ref="T41:V41"/>
    <mergeCell ref="A30:A31"/>
    <mergeCell ref="B30:B31"/>
    <mergeCell ref="Q30:Q31"/>
    <mergeCell ref="R30:R31"/>
    <mergeCell ref="A36:A37"/>
    <mergeCell ref="B36:B37"/>
    <mergeCell ref="Q36:Q37"/>
    <mergeCell ref="R36:R37"/>
    <mergeCell ref="A26:A27"/>
    <mergeCell ref="B26:B27"/>
    <mergeCell ref="Q26:Q27"/>
    <mergeCell ref="R26:R27"/>
    <mergeCell ref="A28:A29"/>
    <mergeCell ref="B28:B29"/>
    <mergeCell ref="Q28:Q29"/>
    <mergeCell ref="R28:R29"/>
    <mergeCell ref="A22:A23"/>
    <mergeCell ref="B22:B23"/>
    <mergeCell ref="Q22:Q23"/>
    <mergeCell ref="R22:R23"/>
    <mergeCell ref="A24:A25"/>
    <mergeCell ref="B24:B25"/>
    <mergeCell ref="Q24:Q25"/>
    <mergeCell ref="R24:R25"/>
    <mergeCell ref="A14:A15"/>
    <mergeCell ref="B14:B15"/>
    <mergeCell ref="Q14:Q15"/>
    <mergeCell ref="R14:R15"/>
    <mergeCell ref="A20:A21"/>
    <mergeCell ref="B20:B21"/>
    <mergeCell ref="Q20:Q21"/>
    <mergeCell ref="R20:R21"/>
    <mergeCell ref="A12:A13"/>
    <mergeCell ref="B12:B13"/>
    <mergeCell ref="Q12:Q13"/>
    <mergeCell ref="R12:R13"/>
    <mergeCell ref="B2:R2"/>
    <mergeCell ref="B4:R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IACIP</vt:lpstr>
      <vt:lpstr>SGA</vt:lpstr>
      <vt:lpstr>DAIP</vt:lpstr>
      <vt:lpstr>DAJ</vt:lpstr>
      <vt:lpstr>DCSyV</vt:lpstr>
      <vt:lpstr>DI</vt:lpstr>
      <vt:lpstr>DAF</vt:lpstr>
      <vt:lpstr>DA</vt:lpstr>
      <vt:lpstr>OIC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 Administrativa</dc:creator>
  <cp:lastModifiedBy>Dirección de Admón</cp:lastModifiedBy>
  <cp:lastPrinted>2020-10-27T17:01:40Z</cp:lastPrinted>
  <dcterms:created xsi:type="dcterms:W3CDTF">2014-03-04T16:58:41Z</dcterms:created>
  <dcterms:modified xsi:type="dcterms:W3CDTF">2021-01-12T15:10:22Z</dcterms:modified>
</cp:coreProperties>
</file>